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aineBurnet\Desktop\"/>
    </mc:Choice>
  </mc:AlternateContent>
  <xr:revisionPtr revIDLastSave="0" documentId="8_{538C4729-EC5E-4D2B-9D38-2E77814D049E}" xr6:coauthVersionLast="47" xr6:coauthVersionMax="47" xr10:uidLastSave="{00000000-0000-0000-0000-000000000000}"/>
  <bookViews>
    <workbookView xWindow="33720" yWindow="-120" windowWidth="29040" windowHeight="15720" xr2:uid="{00000000-000D-0000-FFFF-FFFF00000000}"/>
  </bookViews>
  <sheets>
    <sheet name="Damage waiver fees Transact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3" i="1" l="1"/>
  <c r="I165" i="1" s="1"/>
  <c r="H163" i="1"/>
  <c r="H165" i="1" s="1"/>
  <c r="J165" i="1" s="1"/>
  <c r="J8" i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6" i="1" s="1"/>
  <c r="J87" i="1" s="1"/>
  <c r="J88" i="1" s="1"/>
  <c r="J89" i="1" s="1"/>
  <c r="J90" i="1" s="1"/>
  <c r="J91" i="1" s="1"/>
  <c r="J92" i="1" s="1"/>
  <c r="J93" i="1" s="1"/>
  <c r="J94" i="1" s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7" i="1" s="1"/>
  <c r="J128" i="1" s="1"/>
  <c r="J129" i="1" s="1"/>
  <c r="J130" i="1" s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</calcChain>
</file>

<file path=xl/sharedStrings.xml><?xml version="1.0" encoding="utf-8"?>
<sst xmlns="http://schemas.openxmlformats.org/spreadsheetml/2006/main" count="539" uniqueCount="202">
  <si>
    <t>Damage waiver fees Transactions</t>
  </si>
  <si>
    <t>Superhog Limited</t>
  </si>
  <si>
    <t>For the period 1 August 2023 to 31 August 2023</t>
  </si>
  <si>
    <t>Date</t>
  </si>
  <si>
    <t>Source</t>
  </si>
  <si>
    <t>Description</t>
  </si>
  <si>
    <t>Reference</t>
  </si>
  <si>
    <t>Currency</t>
  </si>
  <si>
    <t>Debit (Source)</t>
  </si>
  <si>
    <t>Credit (Source)</t>
  </si>
  <si>
    <t>Debit (GBP)</t>
  </si>
  <si>
    <t>Credit (GBP)</t>
  </si>
  <si>
    <t>Running Balance (GBP)</t>
  </si>
  <si>
    <t>Damage waiver fees</t>
  </si>
  <si>
    <t>Receive Money</t>
  </si>
  <si>
    <t>Waivers / Deposits - Stewart Gibbs - Host &amp; Stay
waiver 05.08.23 - 07.08.23</t>
  </si>
  <si>
    <t>GBP</t>
  </si>
  <si>
    <t>Waivers / Deposits - Lianne Jackson - Host &amp; Stay 
waiver 24.08.23 -26.08.23</t>
  </si>
  <si>
    <t>Waivers / Deposits - Glynn Waller - Host &amp; Stay 
Waiver 11.08.23 - 13.08.23</t>
  </si>
  <si>
    <t xml:space="preserve">Waivers / Deposits - Reem Albouq - Nox Rentals
Waiver 26.07.23 - 16.08.23 </t>
  </si>
  <si>
    <t xml:space="preserve">Waivers / Deposits - Clare Green - Host &amp; Stay
Waiver 05.08.23 - 13.08.23 </t>
  </si>
  <si>
    <t>Waivers / Deposits - Matthew Bennison - Host &amp; Stay
Waiver 01.09.23 - 08.09.23</t>
  </si>
  <si>
    <t>Waivers / Deposits - Julie Cosgrove - Host &amp; Stay
Waiver 07.08.23-10.08.23</t>
  </si>
  <si>
    <t>Waivers / Deposits - Kalen Holden - Shortstaysaway
waiver 29.07.23 - 06.08.23</t>
  </si>
  <si>
    <t>Waivers / Deposits - Taiko Hattori - By the Beach Getaways
Waiver 29.07.23-20.08.23 65AUD</t>
  </si>
  <si>
    <t>Waivers / Deposits - Susan Rain - Host &amp; Stay 
waiver 07.08.23 - 11.08.23</t>
  </si>
  <si>
    <t>Waivers / Deposits - Adam Norris - Stay With Me Bookings
Waiver 30.07.23-13.08.23</t>
  </si>
  <si>
    <t>Waivers / Deposits - John Finn - Shortstaysaway
waiver 01.08.23-04.08.23</t>
  </si>
  <si>
    <t>Waivers / Deposits - Paloma Montserrat Sanchez Toscano
Wengen Apartments - Waiver $35</t>
  </si>
  <si>
    <t>Waivers / Deposits - Mark Wilson - Let's Host For You 
Waiver 04.08.23-06.08.23</t>
  </si>
  <si>
    <t>Waivers / Deposits - Slindelokuhle Masuku - Nox Rentals
waiver 28.07.23 - 02.08.23 ZAR 750</t>
  </si>
  <si>
    <t>Waivers / Deposits - Veronika Kontra - Out Of Office
waiver 24.07.23 - 28.07.23</t>
  </si>
  <si>
    <t>Waivers / Deposits - Stephanie Hatton - Reservoir View Holiday Cottages - Waiver 07.08.23-11.08.23</t>
  </si>
  <si>
    <t>Waivers / Deposits - Daniel Meek - Shorstaysaway
waiver 01.08.23 - 03.08.23</t>
  </si>
  <si>
    <t>Waivers / Deposits - Lee Gledhill - Seafield SA Management
waiver 31.07.23 - 01.08.23</t>
  </si>
  <si>
    <t>Waivers / Deposits - Goncalo Joao Parra Fidalgo Romos Marques - Smartavilla - waiver 14.08.23 - 21.08.23 €50</t>
  </si>
  <si>
    <t xml:space="preserve">Waivers / Deposits - Jake Beale - Host &amp; Stay 
waiver 07.08.23 - 11.08.23 </t>
  </si>
  <si>
    <t>Waivers / Deposits - Stephen Wilde - Host &amp; Stay
waiver 25.08.23 - 27.08.23</t>
  </si>
  <si>
    <t>Waivers / Deposits - Eric Pounder - Tempstay 
waiver 07.08.23 - 09.08.23</t>
  </si>
  <si>
    <t>Waivers / Deposits - Joanne Cope - Host &amp; Stay 
waiver 04.08.23 - 08.08.23</t>
  </si>
  <si>
    <t>Waivers / Deposits - Elanor Copley - Host &amp; Stay
waiver 07.08.23 - 11.08.23</t>
  </si>
  <si>
    <t>Waivers / Deposits - Chan Wai Choi - Stay in Hobart
waiver 30.07.23 - 31.07.23</t>
  </si>
  <si>
    <t xml:space="preserve">Waivers / Deposits - Katie Mellor - Host &amp; Stay 
Deposit FEE 07.08.23 - 11.08.23 </t>
  </si>
  <si>
    <t>Waivers / Deposits - Dr D P Allen - Luxury Property Management Ltd - waiver 29.08.23 - 31.08.23</t>
  </si>
  <si>
    <t>Waivers / Deposits - Paulo Michel Ferreira Carvalheiro - Home To Host - waiver 16.08.23 - 21.08.23 €35</t>
  </si>
  <si>
    <t>Waivers / Deposits - Donna Whitehouse - Host &amp; Stay
waiver 07.08.23 - 11.08.23</t>
  </si>
  <si>
    <t>Waivers / Deposits - Rebecca Tiernan - Host &amp; Stay
Waiver 07.08.23 12.08.23</t>
  </si>
  <si>
    <t>Waivers / Deposits - Abhay Kumar - Home to Host
waiver 04.08.23 - 13.08.23</t>
  </si>
  <si>
    <t>Waivers / Deposits - Romy Sammon - Tempstays
waiver 02.08.23 - 04.08.23</t>
  </si>
  <si>
    <t>Waivers / Deposits - Caron Ashley - Host &amp; Stay 
waiver 09.09.23-14.09.23</t>
  </si>
  <si>
    <t>Waivers / Deposits - Leah Day - Host &amp; Stay 
Waiver 28.08.23 -01.09.23</t>
  </si>
  <si>
    <t>Waivers / Deposits - Samantha Comby - Host &amp; Stay
Waiver 21.08.23 - 25.08.23</t>
  </si>
  <si>
    <t>Waivers / Deposits - Adriana Henriques - Smartvillas
Waiver 01.09.23-08.09.23 €25</t>
  </si>
  <si>
    <t>Waivers / Deposits - Tracy Carrington - Shortstayaway
Waiver 08.08.23-10.08.23</t>
  </si>
  <si>
    <t>Waivers / Deposits - Connor Hall - Host &amp; Stay
Waiver 13.08.23-19.08.23</t>
  </si>
  <si>
    <t>Waivers / Deposits - Aishat Idankpo - Home to Host
waiver 04.08.23 - 09.08.23</t>
  </si>
  <si>
    <t>Waivers / Deposits - Chantelle Hodgson - Host&amp; Stay 
waiver 04.08.23-07.08.23</t>
  </si>
  <si>
    <t>Waivers / Deposits - Danny Mcfarlane - Host &amp; Stay
waiver 31.08.23 - 01.09.23</t>
  </si>
  <si>
    <t>Waivers / Deposits - Siwimon Traiphoom - Karah Suites
waiver 04.08.23-06.08.23</t>
  </si>
  <si>
    <t>Waivers / Deposits - Eugene Billingham - Host &amp; Stay
waiver 30.08.23-03.09.23</t>
  </si>
  <si>
    <t>Waivers / Deposits - Matthew Garnett - Host &amp; Stay
waiver 06.08.23-08.08.23</t>
  </si>
  <si>
    <t>Waivers / Deposits - Abbey Chard - Host &amp; Stay
Waiver 05.08.23 - 08.08.23</t>
  </si>
  <si>
    <t>Waivers / Deposits - Bartlomiej Rosiak - Host &amp; Stay
waiver 12.08.23 - 17.08.23</t>
  </si>
  <si>
    <t>Waivers / Deposits - James Beattie - Host &amp; Stay 
Waiver 19.08.23 - 23.08.23</t>
  </si>
  <si>
    <t>Waivers / Deposits - Carmel O'Gorman - Host &amp; Stay
waiver 11.08.23 - 17.08.23</t>
  </si>
  <si>
    <t>Waivers / Deposits - Jieun Park - Swisshut
Waiver 09.08.23-11.08.23 €35</t>
  </si>
  <si>
    <t>Waivers / Deposits - Ronaldo Jeronymo - Veeve
Waiver 23.12.23-01.01.24 $35</t>
  </si>
  <si>
    <t>Waivers / Deposits - Hannah Boulton - Host &amp; Stay
waiver 19.08.23-21.08.23</t>
  </si>
  <si>
    <t>Waivers / Deposits - Lilija Zuka - Host &amp; Stay
waiver 10.08.23 - 12.08.23</t>
  </si>
  <si>
    <t>Waivers / Deposits - Joanna Glessal - Host &amp; Stay
Waiver 11.08.23 - 13.08.23</t>
  </si>
  <si>
    <t>Waivers / Deposits - Oussama Zebda - Wengen
waiver 05.08.23-08.08.23</t>
  </si>
  <si>
    <t>Waivers / Deposits - Jamie Ireland - Host &amp; Stay
waiver 09.08.23-11.08.23</t>
  </si>
  <si>
    <t>Waivers / Deposits - Jillian Morley - Host &amp; Stay
waiver 21.08.23 - 25.08.23</t>
  </si>
  <si>
    <t>Waivers / Deposits - Emma Hope - Host &amp; Stay
waiver 11.08.23-13.08.23</t>
  </si>
  <si>
    <t>Waivers / Deposits - Zhuomin Huang - Host &amp; Stay
waiver 07.08.23 - 09.08.23</t>
  </si>
  <si>
    <t>Waivers / Deposits - Selva Kumar Jayakumar - Swisshut
waiver 14.08.23 - 18.08.23</t>
  </si>
  <si>
    <t>Waivers / Deposits - Raymond Karoly - Swisshut
waiver 06.08.23 - 12.08.23 €35</t>
  </si>
  <si>
    <t>Waivers / Deposits - Dawn Skyrme - Host &amp; Stay
waiver 18.08.23-21.08.23</t>
  </si>
  <si>
    <t>Waivers / Deposits - Uditha Jayatunga - Host &amp; Stay
Waiver 16.08.23-19.08.23</t>
  </si>
  <si>
    <t>Waivers / Deposits - Sung Baeg - Host &amp; Stay
waiver 08.08.23 - 11.08.23</t>
  </si>
  <si>
    <t xml:space="preserve">Waivers / Deposits - Edna Waggett - Host &amp; Stay
waiver 15.08.23 - 18.08.23 </t>
  </si>
  <si>
    <t>Waivers / Deposits - Daniela Santos Jales Moreira - Host &amp; Stay waiver 30.08.23 - 02.09.23</t>
  </si>
  <si>
    <t xml:space="preserve">Waivers / Deposits - Janet Jackson - Host &amp; Stay
waiver 04.09.23 - 08.09.23 </t>
  </si>
  <si>
    <t>Waivers / Deposits - Mark Chapman - Host &amp; Stay
waiver 09.08.23-13.08.23</t>
  </si>
  <si>
    <t>Waivers / Deposits - Marcela Crusco - Host &amp; Stay
waiver 08.08.23-10.08.23</t>
  </si>
  <si>
    <t>Waivers / Deposits - Li Ching Hang - Wengen
waiver 09.08.23-13.08.23</t>
  </si>
  <si>
    <t>Receivable Invoice</t>
  </si>
  <si>
    <t>Indizen Optical Technologies SLU - VAT NO ES-B84465921 - Non refundable Damage Waver - Host &amp; Stay 
16.08.23 - 18.08.23</t>
  </si>
  <si>
    <t>DW-SHLOR-2308</t>
  </si>
  <si>
    <t>EUR</t>
  </si>
  <si>
    <t>Receivable Credit Note</t>
  </si>
  <si>
    <t>Indizen Optical Technologies SLU - VAT NO ES-B84465921 - Non refundable Damage Waver - Host &amp; Stay 
16.08.23 - 18.08.23
PAID VIA ACQUIRED</t>
  </si>
  <si>
    <t>Waivers / Deposits - Mary Proctor - Shortstayaway
waiver 18.08.23-20.08.23</t>
  </si>
  <si>
    <t>Waivers / Deposits - Sarah Louise Wild - Host &amp; Stay 
waiver 22.08.23-25.08.23</t>
  </si>
  <si>
    <t>Waivers / Deposits - Maria Costa - Your Airhost 
waiver 12.08.23 - 18.08.23 €25</t>
  </si>
  <si>
    <t>Waivers / Deposits - Moshe Hukaylo - Nox Rentals
Waiver 10.08.23 - 13.08.23</t>
  </si>
  <si>
    <t>Payable Invoice</t>
  </si>
  <si>
    <t>Alberto Aguilar - Waiver refunded - Righteous Rentals (Alberto Aguilar)
paid deposit instead</t>
  </si>
  <si>
    <t>Waivers / Deposits - Alberto Aguilar - Righteous Rentals
Waiver 12.08.23-16.08.23 $50 (REFUNDED)</t>
  </si>
  <si>
    <t>Waivers / Deposits - Judith Marleen Kuehner - Host &amp; Stay
waiver 20.08.23 - 25.08.23 €30</t>
  </si>
  <si>
    <t>Waivers / Deposits - Nikitha Rudra - Wengen Apartments
Waiver 11.08.23 - 15.08.23 $35</t>
  </si>
  <si>
    <t>Waivers / Deposits - Angela Fraser - Host &amp; Stay
waiver 19.08.23-23.08.23</t>
  </si>
  <si>
    <t>Olga Schule - Waiver - Olga Schuele -Swisshut 
14.12.23-17.12.23 €35 stripe</t>
  </si>
  <si>
    <t>dw-2308</t>
  </si>
  <si>
    <t>Waivers / Deposits - Swapan Parekh - Host &amp; Stay
WAIVER 07.09.23-12.09.23</t>
  </si>
  <si>
    <t>Waivers / Deposits - Angelo Carneiro - Home to Host
Waiver 19.08.23 - 23.08.23 €35</t>
  </si>
  <si>
    <t>Waivers / Deposits - Sean Raath - Host &amp; Stay 
Waiver 21.08.23 - 27.08.23 $30</t>
  </si>
  <si>
    <t xml:space="preserve">Waivers / Deposits - Shreyans Hitendrakumar Metha - Bookster
waiver16.08.23 - 19.08.23 </t>
  </si>
  <si>
    <t>Manual Waivers - Bridget Smith - Host &amp; Stay 
waiver 25.08.23-28.08.23</t>
  </si>
  <si>
    <t>DW-2308-1</t>
  </si>
  <si>
    <t>Manual Waivers - Jose Miquel Preza Fernandes - Smartavillas
waivers 19.08.23-26.08.23 €35</t>
  </si>
  <si>
    <t>DW-230-3</t>
  </si>
  <si>
    <t>Manual Waivers - Peter Schuhmacher - Swisshut 
Waiver 22.08.23-25.08.23 CHF 35</t>
  </si>
  <si>
    <t>DW-2308-2</t>
  </si>
  <si>
    <t>Waivers / Deposits - Rijish Raghavan - Home to Host
waiver 22.09.23 - 27.09.23</t>
  </si>
  <si>
    <t>Waivers / Deposits - Aaron Gregory - Lavender Family LLC
WAIVER 18.08.23-20.08.23 $50</t>
  </si>
  <si>
    <t>Waivers / Deposits - Shelia Frater - Fairway Hosting 
Waiver 19.09.23-21.09.23 750 ZAR</t>
  </si>
  <si>
    <t xml:space="preserve">Waivers / Deposits - Isabelle Perrett - Luxury Property Management waiver 29.09.23-02.10.23 </t>
  </si>
  <si>
    <t xml:space="preserve">Waivers / Deposits - Stanko Stankov - Karah Suites 
waiver 21.08.23 - 18.09.23 </t>
  </si>
  <si>
    <t>Waivers / Deposits - Limakatso Matebello Nete - Nox 
waiver 25.08.23 - 27.08.23 750 ZAR</t>
  </si>
  <si>
    <t xml:space="preserve">Waivers / Deposits - Alison Millard - Karah Suites 
waiver 25.08.23 - 28.08.23 </t>
  </si>
  <si>
    <t>Waivers / Deposits - Katri Ekala - Host Stay 
waiver 06.10.23 - 08.10.23</t>
  </si>
  <si>
    <t>Waivers / Deposits - Kailashnath Kutti - Swisshut
waiver 02.09.23-04.09.23</t>
  </si>
  <si>
    <t>Waivers / Deposits - Jeff Stagg - Host &amp; Stay 
Waiver 31.08.23 -03.09.23</t>
  </si>
  <si>
    <t>Waivers / Deposits - Raunik Chamaria - The Edinburgh
waiver 04.09.23-06.09.23</t>
  </si>
  <si>
    <t>Waivers / Deposits - Kim Mcmullen - Host &amp; Stay 
Waiver 23.08.23-24.08.23</t>
  </si>
  <si>
    <t>Waivers / Deposits - Niklas Stoll - Righteous Rentals
Waiver 30.08.23 - 02.09.23</t>
  </si>
  <si>
    <t>Waivers / Deposits - Denise Griffin - Host &amp; Stay
Waiver 25.08.23-31.08.23</t>
  </si>
  <si>
    <t>Waivers / Deposits - Denise Griffin - Host &amp; Stay 
waiver 26.08.23 - 31.08.23</t>
  </si>
  <si>
    <t>Blissful Vacation Stays - Damage Waver- August 23</t>
  </si>
  <si>
    <t>CN-SHBVS-2308</t>
  </si>
  <si>
    <t>USD</t>
  </si>
  <si>
    <t>Manual Waivers - Waiver - Pieter Hyneke 35 ZAR</t>
  </si>
  <si>
    <t>DW2308</t>
  </si>
  <si>
    <t>Acquired Ltd (ZAR) - Waiver fee - non UK</t>
  </si>
  <si>
    <t>SHACQZAR-2308</t>
  </si>
  <si>
    <t>ZAR</t>
  </si>
  <si>
    <t>Acquired Ltd (ZAR) - Waivers to PMC'S UK</t>
  </si>
  <si>
    <t>Acquired Ltd (ZAR) - Waiver to PMC'S non UK</t>
  </si>
  <si>
    <t>Acquired Ltd (ZAR) - SH commission from PMC'S UK</t>
  </si>
  <si>
    <t>Acquired Ltd (ZAR) - SH commission from PMC'S non UK</t>
  </si>
  <si>
    <t>Manual Waivers - Pooja Mittal - Swisshut 
waiver 30.08.23 - 03.09.23</t>
  </si>
  <si>
    <t>DW23082</t>
  </si>
  <si>
    <t>Acquired Ltd (EUR) - Waivers - NO VAT</t>
  </si>
  <si>
    <t>SHACQEUR-2308</t>
  </si>
  <si>
    <t>Acquired Ltd (EUR) - Waivers Fees to PMC'S UK</t>
  </si>
  <si>
    <t>Acquired Ltd (EUR) - Waivers Fees to PMC's Non UK</t>
  </si>
  <si>
    <t>Acquired Ltd (EUR) - Waivers- SH commission UK</t>
  </si>
  <si>
    <t>Acquired Ltd (EUR) - Waivers - SH commission Non UK</t>
  </si>
  <si>
    <t>Acquired Ltd (EUR) - Waiver - Malta</t>
  </si>
  <si>
    <t>Robert Nixon - Damage Waiver 19th June-21st June</t>
  </si>
  <si>
    <t>Absolute Luxury 18 Greenfield</t>
  </si>
  <si>
    <t>Acquired Ltd (CAD) - Waiver Fees non UK</t>
  </si>
  <si>
    <t>SHACQCAD-2308</t>
  </si>
  <si>
    <t>CAD</t>
  </si>
  <si>
    <t>Acquired Ltd (CAD) - Waiver fee to PMC'S UK</t>
  </si>
  <si>
    <t>Acquired Ltd (CAD) - Waiver fee to PMC'S non UK</t>
  </si>
  <si>
    <t>Acquired Ltd (CAD) - SH commission fees from PMC'S UK</t>
  </si>
  <si>
    <t>Acquired Ltd (CAD) - SH commission fees from PMC'S non UK</t>
  </si>
  <si>
    <t>Acquired Ltd (AUD) - Waiver fees non UK</t>
  </si>
  <si>
    <t>SHACQAUD-2308</t>
  </si>
  <si>
    <t>AUD</t>
  </si>
  <si>
    <t>Acquired Ltd (AUD) - Waiver fees to PMC'S UK</t>
  </si>
  <si>
    <t>Acquired Ltd (AUD) - Waiver fees to PMC'S non UK</t>
  </si>
  <si>
    <t>Acquired Ltd (AUD) - SH commission from PMC'S UK</t>
  </si>
  <si>
    <t>Acquired Ltd (AUD) - SH commission from PMC'S non UK</t>
  </si>
  <si>
    <t>Manual Waivers - Caroline Gittins - Waiver Host &amp; Stay 29.08.23-01.09.23</t>
  </si>
  <si>
    <t>DW23081</t>
  </si>
  <si>
    <t>Acquired Ltd (USD) - Waiver fees non UK</t>
  </si>
  <si>
    <t>SHACQUSD-2308</t>
  </si>
  <si>
    <t>Acquired Ltd (USD) - Waiver fees for PMC'S UK</t>
  </si>
  <si>
    <t>Acquired Ltd (USD) - Waiver fees for PMC'S non UK</t>
  </si>
  <si>
    <t>Acquired Ltd (USD) - SH commission waiver PMC'S UK</t>
  </si>
  <si>
    <t>Acquired Ltd (USD) - SH commission waiver PMC'S non UK</t>
  </si>
  <si>
    <t>Acquired Ltd (USD) - Refunded Waivers non UK</t>
  </si>
  <si>
    <t>Acquired Ltd (USD) - Disputes Waivers</t>
  </si>
  <si>
    <t>Acquired Ltd (USD) - disputes Lost - waiver</t>
  </si>
  <si>
    <t>Acquired Ltd (USD) - Dispute response - waivers</t>
  </si>
  <si>
    <t>Acquired Ltd (GBP) - Waiver Fees UK</t>
  </si>
  <si>
    <t>GBP August 23</t>
  </si>
  <si>
    <t>Acquired Ltd (GBP) - Waiver Fees non UK</t>
  </si>
  <si>
    <t>Acquired Ltd (GBP) - Waiver Fees to PMC'S UK</t>
  </si>
  <si>
    <t>Acquired Ltd (GBP) - Waiver Fees to PMC'S non UK</t>
  </si>
  <si>
    <t>Acquired Ltd (GBP) - Refunded Waiver non UK</t>
  </si>
  <si>
    <t>Acquired Ltd (GBP) - Refunded Waiver UK</t>
  </si>
  <si>
    <t>Acquired Ltd (GBP) - SH Waiver commission UK</t>
  </si>
  <si>
    <t>Acquired Ltd (GBP) - SH Waiver commission non uk</t>
  </si>
  <si>
    <t>Acquired Ltd (GBP) - Dispute Waivers</t>
  </si>
  <si>
    <t>Acquired Ltd (GBP) - Dispute Response</t>
  </si>
  <si>
    <t>Manual Waivers - Brian Morris - Host &amp; Stay
waiver 13.10.23-15.10.23</t>
  </si>
  <si>
    <t>DW23083</t>
  </si>
  <si>
    <t>Acquired PLN - Waiver fees to PMC's UK</t>
  </si>
  <si>
    <t>SH-PLN-2308</t>
  </si>
  <si>
    <t>PLN</t>
  </si>
  <si>
    <t>Acquired PLN - Waiver fees to PMC'S non UK</t>
  </si>
  <si>
    <t>Acquired PLN - Waiver fee commission SH UK</t>
  </si>
  <si>
    <t>Acquired PLN - Waiver fee commission SH non UK</t>
  </si>
  <si>
    <t>Manual Waivers - Eva Fernanda Pimentel rodriguez - Bnbeyond Vacations waiver 26.08.23-29.08.23 $26</t>
  </si>
  <si>
    <t>DW23084</t>
  </si>
  <si>
    <t>Total Damage waiver fees</t>
  </si>
  <si>
    <t>Total</t>
  </si>
  <si>
    <t>This report uses the most up-to-date exchange rate data available from XE.com to convert foreign currency to base currency, unless you've entered your own rate.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</si>
</sst>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#,##0.00;\(#,##0.00\)"/>
  </numFmts>
  <fonts count="8" x14ac:knownFonts="1">
    <font>
      <sz val="9"/>
      <color theme="1"/>
      <name val="Arial"/>
    </font>
    <font>
      <sz val="14"/>
      <color theme="1"/>
      <name val="Arial"/>
    </font>
    <font>
      <b/>
      <sz val="14"/>
      <color theme="1"/>
      <name val="Arial"/>
    </font>
    <font>
      <sz val="12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7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EBEBEB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164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5" fontId="0" fillId="0" borderId="0" xfId="0" applyNumberFormat="1" applyAlignment="1">
      <alignment horizontal="right" vertical="center"/>
    </xf>
    <xf numFmtId="164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horizontal="right" vertical="center"/>
    </xf>
    <xf numFmtId="0" fontId="6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horizontal="right" vertical="center"/>
    </xf>
    <xf numFmtId="0" fontId="6" fillId="2" borderId="3" xfId="0" applyFont="1" applyFill="1" applyBorder="1" applyAlignment="1">
      <alignment vertical="center"/>
    </xf>
    <xf numFmtId="165" fontId="6" fillId="2" borderId="3" xfId="0" applyNumberFormat="1" applyFont="1" applyFill="1" applyBorder="1" applyAlignment="1">
      <alignment horizontal="right" vertical="center"/>
    </xf>
    <xf numFmtId="0" fontId="7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vertical="top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8"/>
  <sheetViews>
    <sheetView showGridLines="0" tabSelected="1" zoomScaleNormal="100" workbookViewId="0">
      <selection sqref="A1:J1"/>
    </sheetView>
  </sheetViews>
  <sheetFormatPr defaultRowHeight="11.5" x14ac:dyDescent="0.25"/>
  <cols>
    <col min="1" max="1" width="22.796875" customWidth="1"/>
    <col min="2" max="2" width="20" customWidth="1"/>
    <col min="3" max="3" width="89.09765625" customWidth="1"/>
    <col min="4" max="4" width="25.296875" customWidth="1"/>
    <col min="5" max="5" width="11.09765625" customWidth="1"/>
    <col min="6" max="6" width="16.3984375" customWidth="1"/>
    <col min="7" max="7" width="17.296875" customWidth="1"/>
    <col min="8" max="8" width="13.59765625" customWidth="1"/>
    <col min="9" max="9" width="14.3984375" customWidth="1"/>
    <col min="10" max="10" width="25.296875" customWidth="1"/>
  </cols>
  <sheetData>
    <row r="1" spans="1:10" s="1" customFormat="1" ht="18" customHeight="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2" customFormat="1" ht="15.5" customHeight="1" x14ac:dyDescent="0.3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15.5" customHeight="1" x14ac:dyDescent="0.3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13.4" customHeight="1" x14ac:dyDescent="0.25"/>
    <row r="5" spans="1:10" s="3" customFormat="1" ht="13" customHeight="1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0" ht="13.4" customHeight="1" x14ac:dyDescent="0.25"/>
    <row r="7" spans="1:10" s="3" customFormat="1" ht="13" customHeight="1" x14ac:dyDescent="0.25">
      <c r="A7" s="21" t="s">
        <v>13</v>
      </c>
      <c r="B7" s="21"/>
      <c r="C7" s="21"/>
      <c r="D7" s="21"/>
      <c r="E7" s="21"/>
      <c r="F7" s="21"/>
      <c r="G7" s="21"/>
      <c r="H7" s="21"/>
      <c r="I7" s="21"/>
      <c r="J7" s="21"/>
    </row>
    <row r="8" spans="1:10" ht="23" customHeight="1" x14ac:dyDescent="0.25">
      <c r="A8" s="6">
        <v>45139</v>
      </c>
      <c r="B8" s="7" t="s">
        <v>14</v>
      </c>
      <c r="C8" s="8" t="s">
        <v>15</v>
      </c>
      <c r="D8" s="7"/>
      <c r="E8" s="7" t="s">
        <v>16</v>
      </c>
      <c r="F8" s="9">
        <v>0</v>
      </c>
      <c r="G8" s="9">
        <v>20.83</v>
      </c>
      <c r="H8" s="9">
        <v>0</v>
      </c>
      <c r="I8" s="9">
        <v>20.83</v>
      </c>
      <c r="J8" s="9">
        <f>(I8 - H8)</f>
        <v>20.83</v>
      </c>
    </row>
    <row r="9" spans="1:10" ht="23" customHeight="1" x14ac:dyDescent="0.25">
      <c r="A9" s="10">
        <v>45139</v>
      </c>
      <c r="B9" s="11" t="s">
        <v>14</v>
      </c>
      <c r="C9" s="12" t="s">
        <v>17</v>
      </c>
      <c r="D9" s="11"/>
      <c r="E9" s="11" t="s">
        <v>16</v>
      </c>
      <c r="F9" s="13">
        <v>0</v>
      </c>
      <c r="G9" s="13">
        <v>20.83</v>
      </c>
      <c r="H9" s="13">
        <v>0</v>
      </c>
      <c r="I9" s="13">
        <v>20.83</v>
      </c>
      <c r="J9" s="13">
        <f t="shared" ref="J9:J40" si="0">((J8 + I9) - H9)</f>
        <v>41.66</v>
      </c>
    </row>
    <row r="10" spans="1:10" ht="23" customHeight="1" x14ac:dyDescent="0.25">
      <c r="A10" s="10">
        <v>45139</v>
      </c>
      <c r="B10" s="11" t="s">
        <v>14</v>
      </c>
      <c r="C10" s="12" t="s">
        <v>18</v>
      </c>
      <c r="D10" s="11"/>
      <c r="E10" s="11" t="s">
        <v>16</v>
      </c>
      <c r="F10" s="13">
        <v>0</v>
      </c>
      <c r="G10" s="13">
        <v>20.83</v>
      </c>
      <c r="H10" s="13">
        <v>0</v>
      </c>
      <c r="I10" s="13">
        <v>20.83</v>
      </c>
      <c r="J10" s="13">
        <f t="shared" si="0"/>
        <v>62.489999999999995</v>
      </c>
    </row>
    <row r="11" spans="1:10" ht="23" customHeight="1" x14ac:dyDescent="0.25">
      <c r="A11" s="10">
        <v>45139</v>
      </c>
      <c r="B11" s="11" t="s">
        <v>14</v>
      </c>
      <c r="C11" s="12" t="s">
        <v>19</v>
      </c>
      <c r="D11" s="11"/>
      <c r="E11" s="11" t="s">
        <v>16</v>
      </c>
      <c r="F11" s="13">
        <v>0</v>
      </c>
      <c r="G11" s="13">
        <v>35</v>
      </c>
      <c r="H11" s="13">
        <v>0</v>
      </c>
      <c r="I11" s="13">
        <v>35</v>
      </c>
      <c r="J11" s="13">
        <f t="shared" si="0"/>
        <v>97.49</v>
      </c>
    </row>
    <row r="12" spans="1:10" ht="23" customHeight="1" x14ac:dyDescent="0.25">
      <c r="A12" s="10">
        <v>45139</v>
      </c>
      <c r="B12" s="11" t="s">
        <v>14</v>
      </c>
      <c r="C12" s="12" t="s">
        <v>20</v>
      </c>
      <c r="D12" s="11"/>
      <c r="E12" s="11" t="s">
        <v>16</v>
      </c>
      <c r="F12" s="13">
        <v>0</v>
      </c>
      <c r="G12" s="13">
        <v>20.83</v>
      </c>
      <c r="H12" s="13">
        <v>0</v>
      </c>
      <c r="I12" s="13">
        <v>20.83</v>
      </c>
      <c r="J12" s="13">
        <f t="shared" si="0"/>
        <v>118.32</v>
      </c>
    </row>
    <row r="13" spans="1:10" ht="23" customHeight="1" x14ac:dyDescent="0.25">
      <c r="A13" s="10">
        <v>45139</v>
      </c>
      <c r="B13" s="11" t="s">
        <v>14</v>
      </c>
      <c r="C13" s="12" t="s">
        <v>21</v>
      </c>
      <c r="D13" s="11"/>
      <c r="E13" s="11" t="s">
        <v>16</v>
      </c>
      <c r="F13" s="13">
        <v>0</v>
      </c>
      <c r="G13" s="13">
        <v>20.83</v>
      </c>
      <c r="H13" s="13">
        <v>0</v>
      </c>
      <c r="I13" s="13">
        <v>20.83</v>
      </c>
      <c r="J13" s="13">
        <f t="shared" si="0"/>
        <v>139.14999999999998</v>
      </c>
    </row>
    <row r="14" spans="1:10" ht="23" customHeight="1" x14ac:dyDescent="0.25">
      <c r="A14" s="10">
        <v>45139</v>
      </c>
      <c r="B14" s="11" t="s">
        <v>14</v>
      </c>
      <c r="C14" s="12" t="s">
        <v>22</v>
      </c>
      <c r="D14" s="11"/>
      <c r="E14" s="11" t="s">
        <v>16</v>
      </c>
      <c r="F14" s="13">
        <v>0</v>
      </c>
      <c r="G14" s="13">
        <v>20.83</v>
      </c>
      <c r="H14" s="13">
        <v>0</v>
      </c>
      <c r="I14" s="13">
        <v>20.83</v>
      </c>
      <c r="J14" s="13">
        <f t="shared" si="0"/>
        <v>159.97999999999996</v>
      </c>
    </row>
    <row r="15" spans="1:10" ht="23" customHeight="1" x14ac:dyDescent="0.25">
      <c r="A15" s="10">
        <v>45140</v>
      </c>
      <c r="B15" s="11" t="s">
        <v>14</v>
      </c>
      <c r="C15" s="12" t="s">
        <v>23</v>
      </c>
      <c r="D15" s="11"/>
      <c r="E15" s="11" t="s">
        <v>16</v>
      </c>
      <c r="F15" s="13">
        <v>0</v>
      </c>
      <c r="G15" s="13">
        <v>29.17</v>
      </c>
      <c r="H15" s="13">
        <v>0</v>
      </c>
      <c r="I15" s="13">
        <v>29.17</v>
      </c>
      <c r="J15" s="13">
        <f t="shared" si="0"/>
        <v>189.14999999999998</v>
      </c>
    </row>
    <row r="16" spans="1:10" ht="23" customHeight="1" x14ac:dyDescent="0.25">
      <c r="A16" s="10">
        <v>45140</v>
      </c>
      <c r="B16" s="11" t="s">
        <v>14</v>
      </c>
      <c r="C16" s="12" t="s">
        <v>24</v>
      </c>
      <c r="D16" s="11"/>
      <c r="E16" s="11" t="s">
        <v>16</v>
      </c>
      <c r="F16" s="13">
        <v>0</v>
      </c>
      <c r="G16" s="13">
        <v>33.020000000000003</v>
      </c>
      <c r="H16" s="13">
        <v>0</v>
      </c>
      <c r="I16" s="13">
        <v>33.020000000000003</v>
      </c>
      <c r="J16" s="13">
        <f t="shared" si="0"/>
        <v>222.17</v>
      </c>
    </row>
    <row r="17" spans="1:10" ht="23" customHeight="1" x14ac:dyDescent="0.25">
      <c r="A17" s="10">
        <v>45140</v>
      </c>
      <c r="B17" s="11" t="s">
        <v>14</v>
      </c>
      <c r="C17" s="12" t="s">
        <v>25</v>
      </c>
      <c r="D17" s="11"/>
      <c r="E17" s="11" t="s">
        <v>16</v>
      </c>
      <c r="F17" s="13">
        <v>0</v>
      </c>
      <c r="G17" s="13">
        <v>20.83</v>
      </c>
      <c r="H17" s="13">
        <v>0</v>
      </c>
      <c r="I17" s="13">
        <v>20.83</v>
      </c>
      <c r="J17" s="13">
        <f t="shared" si="0"/>
        <v>243</v>
      </c>
    </row>
    <row r="18" spans="1:10" ht="23" customHeight="1" x14ac:dyDescent="0.25">
      <c r="A18" s="10">
        <v>45140</v>
      </c>
      <c r="B18" s="11" t="s">
        <v>14</v>
      </c>
      <c r="C18" s="12" t="s">
        <v>26</v>
      </c>
      <c r="D18" s="11"/>
      <c r="E18" s="11" t="s">
        <v>16</v>
      </c>
      <c r="F18" s="13">
        <v>0</v>
      </c>
      <c r="G18" s="13">
        <v>20.83</v>
      </c>
      <c r="H18" s="13">
        <v>0</v>
      </c>
      <c r="I18" s="13">
        <v>20.83</v>
      </c>
      <c r="J18" s="13">
        <f t="shared" si="0"/>
        <v>263.83</v>
      </c>
    </row>
    <row r="19" spans="1:10" ht="23" customHeight="1" x14ac:dyDescent="0.25">
      <c r="A19" s="10">
        <v>45140</v>
      </c>
      <c r="B19" s="11" t="s">
        <v>14</v>
      </c>
      <c r="C19" s="12" t="s">
        <v>27</v>
      </c>
      <c r="D19" s="11"/>
      <c r="E19" s="11" t="s">
        <v>16</v>
      </c>
      <c r="F19" s="13">
        <v>0</v>
      </c>
      <c r="G19" s="13">
        <v>29.17</v>
      </c>
      <c r="H19" s="13">
        <v>0</v>
      </c>
      <c r="I19" s="13">
        <v>29.17</v>
      </c>
      <c r="J19" s="13">
        <f t="shared" si="0"/>
        <v>293</v>
      </c>
    </row>
    <row r="20" spans="1:10" ht="23" customHeight="1" x14ac:dyDescent="0.25">
      <c r="A20" s="10">
        <v>45140</v>
      </c>
      <c r="B20" s="11" t="s">
        <v>14</v>
      </c>
      <c r="C20" s="12" t="s">
        <v>28</v>
      </c>
      <c r="D20" s="11"/>
      <c r="E20" s="11" t="s">
        <v>16</v>
      </c>
      <c r="F20" s="13">
        <v>0</v>
      </c>
      <c r="G20" s="13">
        <v>26.81</v>
      </c>
      <c r="H20" s="13">
        <v>0</v>
      </c>
      <c r="I20" s="13">
        <v>26.81</v>
      </c>
      <c r="J20" s="13">
        <f t="shared" si="0"/>
        <v>319.81</v>
      </c>
    </row>
    <row r="21" spans="1:10" ht="23" customHeight="1" x14ac:dyDescent="0.25">
      <c r="A21" s="10">
        <v>45140</v>
      </c>
      <c r="B21" s="11" t="s">
        <v>14</v>
      </c>
      <c r="C21" s="12" t="s">
        <v>29</v>
      </c>
      <c r="D21" s="11"/>
      <c r="E21" s="11" t="s">
        <v>16</v>
      </c>
      <c r="F21" s="13">
        <v>0</v>
      </c>
      <c r="G21" s="13">
        <v>20.83</v>
      </c>
      <c r="H21" s="13">
        <v>0</v>
      </c>
      <c r="I21" s="13">
        <v>20.83</v>
      </c>
      <c r="J21" s="13">
        <f t="shared" si="0"/>
        <v>340.64</v>
      </c>
    </row>
    <row r="22" spans="1:10" ht="23" customHeight="1" x14ac:dyDescent="0.25">
      <c r="A22" s="10">
        <v>45140</v>
      </c>
      <c r="B22" s="11" t="s">
        <v>14</v>
      </c>
      <c r="C22" s="12" t="s">
        <v>30</v>
      </c>
      <c r="D22" s="11"/>
      <c r="E22" s="11" t="s">
        <v>16</v>
      </c>
      <c r="F22" s="13">
        <v>0</v>
      </c>
      <c r="G22" s="13">
        <v>32.229999999999997</v>
      </c>
      <c r="H22" s="13">
        <v>0</v>
      </c>
      <c r="I22" s="13">
        <v>32.229999999999997</v>
      </c>
      <c r="J22" s="13">
        <f t="shared" si="0"/>
        <v>372.87</v>
      </c>
    </row>
    <row r="23" spans="1:10" ht="23" customHeight="1" x14ac:dyDescent="0.25">
      <c r="A23" s="10">
        <v>45140</v>
      </c>
      <c r="B23" s="11" t="s">
        <v>14</v>
      </c>
      <c r="C23" s="12" t="s">
        <v>31</v>
      </c>
      <c r="D23" s="11"/>
      <c r="E23" s="11" t="s">
        <v>16</v>
      </c>
      <c r="F23" s="13">
        <v>0</v>
      </c>
      <c r="G23" s="13">
        <v>41.67</v>
      </c>
      <c r="H23" s="13">
        <v>0</v>
      </c>
      <c r="I23" s="13">
        <v>41.67</v>
      </c>
      <c r="J23" s="13">
        <f t="shared" si="0"/>
        <v>414.54</v>
      </c>
    </row>
    <row r="24" spans="1:10" ht="11.75" customHeight="1" x14ac:dyDescent="0.25">
      <c r="A24" s="10">
        <v>45141</v>
      </c>
      <c r="B24" s="11" t="s">
        <v>14</v>
      </c>
      <c r="C24" s="11" t="s">
        <v>32</v>
      </c>
      <c r="D24" s="11"/>
      <c r="E24" s="11" t="s">
        <v>16</v>
      </c>
      <c r="F24" s="13">
        <v>0</v>
      </c>
      <c r="G24" s="13">
        <v>33.33</v>
      </c>
      <c r="H24" s="13">
        <v>0</v>
      </c>
      <c r="I24" s="13">
        <v>33.33</v>
      </c>
      <c r="J24" s="13">
        <f t="shared" si="0"/>
        <v>447.87</v>
      </c>
    </row>
    <row r="25" spans="1:10" ht="23" customHeight="1" x14ac:dyDescent="0.25">
      <c r="A25" s="10">
        <v>45141</v>
      </c>
      <c r="B25" s="11" t="s">
        <v>14</v>
      </c>
      <c r="C25" s="12" t="s">
        <v>33</v>
      </c>
      <c r="D25" s="11"/>
      <c r="E25" s="11" t="s">
        <v>16</v>
      </c>
      <c r="F25" s="13">
        <v>0</v>
      </c>
      <c r="G25" s="13">
        <v>29.17</v>
      </c>
      <c r="H25" s="13">
        <v>0</v>
      </c>
      <c r="I25" s="13">
        <v>29.17</v>
      </c>
      <c r="J25" s="13">
        <f t="shared" si="0"/>
        <v>477.04</v>
      </c>
    </row>
    <row r="26" spans="1:10" ht="23" customHeight="1" x14ac:dyDescent="0.25">
      <c r="A26" s="10">
        <v>45141</v>
      </c>
      <c r="B26" s="11" t="s">
        <v>14</v>
      </c>
      <c r="C26" s="12" t="s">
        <v>34</v>
      </c>
      <c r="D26" s="11"/>
      <c r="E26" s="11" t="s">
        <v>16</v>
      </c>
      <c r="F26" s="13">
        <v>0</v>
      </c>
      <c r="G26" s="13">
        <v>29.17</v>
      </c>
      <c r="H26" s="13">
        <v>0</v>
      </c>
      <c r="I26" s="13">
        <v>29.17</v>
      </c>
      <c r="J26" s="13">
        <f t="shared" si="0"/>
        <v>506.21000000000004</v>
      </c>
    </row>
    <row r="27" spans="1:10" ht="11.75" customHeight="1" x14ac:dyDescent="0.25">
      <c r="A27" s="10">
        <v>45141</v>
      </c>
      <c r="B27" s="11" t="s">
        <v>14</v>
      </c>
      <c r="C27" s="11" t="s">
        <v>35</v>
      </c>
      <c r="D27" s="11"/>
      <c r="E27" s="11" t="s">
        <v>16</v>
      </c>
      <c r="F27" s="13">
        <v>0</v>
      </c>
      <c r="G27" s="13">
        <v>42.01</v>
      </c>
      <c r="H27" s="13">
        <v>0</v>
      </c>
      <c r="I27" s="13">
        <v>42.01</v>
      </c>
      <c r="J27" s="13">
        <f t="shared" si="0"/>
        <v>548.22</v>
      </c>
    </row>
    <row r="28" spans="1:10" ht="23" customHeight="1" x14ac:dyDescent="0.25">
      <c r="A28" s="10">
        <v>45141</v>
      </c>
      <c r="B28" s="11" t="s">
        <v>14</v>
      </c>
      <c r="C28" s="12" t="s">
        <v>36</v>
      </c>
      <c r="D28" s="11"/>
      <c r="E28" s="11" t="s">
        <v>16</v>
      </c>
      <c r="F28" s="13">
        <v>0</v>
      </c>
      <c r="G28" s="13">
        <v>20.83</v>
      </c>
      <c r="H28" s="13">
        <v>0</v>
      </c>
      <c r="I28" s="13">
        <v>20.83</v>
      </c>
      <c r="J28" s="13">
        <f t="shared" si="0"/>
        <v>569.05000000000007</v>
      </c>
    </row>
    <row r="29" spans="1:10" ht="23" customHeight="1" x14ac:dyDescent="0.25">
      <c r="A29" s="10">
        <v>45141</v>
      </c>
      <c r="B29" s="11" t="s">
        <v>14</v>
      </c>
      <c r="C29" s="12" t="s">
        <v>37</v>
      </c>
      <c r="D29" s="11"/>
      <c r="E29" s="11" t="s">
        <v>16</v>
      </c>
      <c r="F29" s="13">
        <v>0</v>
      </c>
      <c r="G29" s="13">
        <v>20.83</v>
      </c>
      <c r="H29" s="13">
        <v>0</v>
      </c>
      <c r="I29" s="13">
        <v>20.83</v>
      </c>
      <c r="J29" s="13">
        <f t="shared" si="0"/>
        <v>589.88000000000011</v>
      </c>
    </row>
    <row r="30" spans="1:10" ht="23" customHeight="1" x14ac:dyDescent="0.25">
      <c r="A30" s="10">
        <v>45141</v>
      </c>
      <c r="B30" s="11" t="s">
        <v>14</v>
      </c>
      <c r="C30" s="12" t="s">
        <v>38</v>
      </c>
      <c r="D30" s="11"/>
      <c r="E30" s="11" t="s">
        <v>16</v>
      </c>
      <c r="F30" s="13">
        <v>0</v>
      </c>
      <c r="G30" s="13">
        <v>20.83</v>
      </c>
      <c r="H30" s="13">
        <v>0</v>
      </c>
      <c r="I30" s="13">
        <v>20.83</v>
      </c>
      <c r="J30" s="13">
        <f t="shared" si="0"/>
        <v>610.71000000000015</v>
      </c>
    </row>
    <row r="31" spans="1:10" ht="23" customHeight="1" x14ac:dyDescent="0.25">
      <c r="A31" s="10">
        <v>45141</v>
      </c>
      <c r="B31" s="11" t="s">
        <v>14</v>
      </c>
      <c r="C31" s="12" t="s">
        <v>39</v>
      </c>
      <c r="D31" s="11"/>
      <c r="E31" s="11" t="s">
        <v>16</v>
      </c>
      <c r="F31" s="13">
        <v>0</v>
      </c>
      <c r="G31" s="13">
        <v>20.83</v>
      </c>
      <c r="H31" s="13">
        <v>0</v>
      </c>
      <c r="I31" s="13">
        <v>20.83</v>
      </c>
      <c r="J31" s="13">
        <f t="shared" si="0"/>
        <v>631.54000000000019</v>
      </c>
    </row>
    <row r="32" spans="1:10" ht="23" customHeight="1" x14ac:dyDescent="0.25">
      <c r="A32" s="10">
        <v>45141</v>
      </c>
      <c r="B32" s="11" t="s">
        <v>14</v>
      </c>
      <c r="C32" s="12" t="s">
        <v>40</v>
      </c>
      <c r="D32" s="11"/>
      <c r="E32" s="11" t="s">
        <v>16</v>
      </c>
      <c r="F32" s="13">
        <v>0</v>
      </c>
      <c r="G32" s="13">
        <v>20.83</v>
      </c>
      <c r="H32" s="13">
        <v>0</v>
      </c>
      <c r="I32" s="13">
        <v>20.83</v>
      </c>
      <c r="J32" s="13">
        <f t="shared" si="0"/>
        <v>652.37000000000023</v>
      </c>
    </row>
    <row r="33" spans="1:10" ht="23" customHeight="1" x14ac:dyDescent="0.25">
      <c r="A33" s="10">
        <v>45141</v>
      </c>
      <c r="B33" s="11" t="s">
        <v>14</v>
      </c>
      <c r="C33" s="12" t="s">
        <v>41</v>
      </c>
      <c r="D33" s="11"/>
      <c r="E33" s="11" t="s">
        <v>16</v>
      </c>
      <c r="F33" s="13">
        <v>0</v>
      </c>
      <c r="G33" s="13">
        <v>20.83</v>
      </c>
      <c r="H33" s="13">
        <v>0</v>
      </c>
      <c r="I33" s="13">
        <v>20.83</v>
      </c>
      <c r="J33" s="13">
        <f t="shared" si="0"/>
        <v>673.20000000000027</v>
      </c>
    </row>
    <row r="34" spans="1:10" ht="23" customHeight="1" x14ac:dyDescent="0.25">
      <c r="A34" s="10">
        <v>45141</v>
      </c>
      <c r="B34" s="11" t="s">
        <v>14</v>
      </c>
      <c r="C34" s="12" t="s">
        <v>42</v>
      </c>
      <c r="D34" s="11"/>
      <c r="E34" s="11" t="s">
        <v>16</v>
      </c>
      <c r="F34" s="13">
        <v>0</v>
      </c>
      <c r="G34" s="13">
        <v>8.33</v>
      </c>
      <c r="H34" s="13">
        <v>0</v>
      </c>
      <c r="I34" s="13">
        <v>8.33</v>
      </c>
      <c r="J34" s="13">
        <f t="shared" si="0"/>
        <v>681.53000000000031</v>
      </c>
    </row>
    <row r="35" spans="1:10" ht="11.75" customHeight="1" x14ac:dyDescent="0.25">
      <c r="A35" s="10">
        <v>45141</v>
      </c>
      <c r="B35" s="11" t="s">
        <v>14</v>
      </c>
      <c r="C35" s="11" t="s">
        <v>43</v>
      </c>
      <c r="D35" s="11"/>
      <c r="E35" s="11" t="s">
        <v>16</v>
      </c>
      <c r="F35" s="13">
        <v>0</v>
      </c>
      <c r="G35" s="13">
        <v>29.17</v>
      </c>
      <c r="H35" s="13">
        <v>0</v>
      </c>
      <c r="I35" s="13">
        <v>29.17</v>
      </c>
      <c r="J35" s="13">
        <f t="shared" si="0"/>
        <v>710.70000000000027</v>
      </c>
    </row>
    <row r="36" spans="1:10" ht="11.75" customHeight="1" x14ac:dyDescent="0.25">
      <c r="A36" s="10">
        <v>45141</v>
      </c>
      <c r="B36" s="11" t="s">
        <v>14</v>
      </c>
      <c r="C36" s="11" t="s">
        <v>44</v>
      </c>
      <c r="D36" s="11"/>
      <c r="E36" s="11" t="s">
        <v>16</v>
      </c>
      <c r="F36" s="13">
        <v>0</v>
      </c>
      <c r="G36" s="13">
        <v>24.54</v>
      </c>
      <c r="H36" s="13">
        <v>0</v>
      </c>
      <c r="I36" s="13">
        <v>24.54</v>
      </c>
      <c r="J36" s="13">
        <f t="shared" si="0"/>
        <v>735.24000000000024</v>
      </c>
    </row>
    <row r="37" spans="1:10" ht="23" customHeight="1" x14ac:dyDescent="0.25">
      <c r="A37" s="10">
        <v>45141</v>
      </c>
      <c r="B37" s="11" t="s">
        <v>14</v>
      </c>
      <c r="C37" s="12" t="s">
        <v>45</v>
      </c>
      <c r="D37" s="11"/>
      <c r="E37" s="11" t="s">
        <v>16</v>
      </c>
      <c r="F37" s="13">
        <v>0</v>
      </c>
      <c r="G37" s="13">
        <v>20.83</v>
      </c>
      <c r="H37" s="13">
        <v>0</v>
      </c>
      <c r="I37" s="13">
        <v>20.83</v>
      </c>
      <c r="J37" s="13">
        <f t="shared" si="0"/>
        <v>756.07000000000028</v>
      </c>
    </row>
    <row r="38" spans="1:10" ht="23" customHeight="1" x14ac:dyDescent="0.25">
      <c r="A38" s="10">
        <v>45142</v>
      </c>
      <c r="B38" s="11" t="s">
        <v>14</v>
      </c>
      <c r="C38" s="12" t="s">
        <v>46</v>
      </c>
      <c r="D38" s="11"/>
      <c r="E38" s="11" t="s">
        <v>16</v>
      </c>
      <c r="F38" s="13">
        <v>0</v>
      </c>
      <c r="G38" s="13">
        <v>20.83</v>
      </c>
      <c r="H38" s="13">
        <v>0</v>
      </c>
      <c r="I38" s="13">
        <v>20.83</v>
      </c>
      <c r="J38" s="13">
        <f t="shared" si="0"/>
        <v>776.90000000000032</v>
      </c>
    </row>
    <row r="39" spans="1:10" ht="23" customHeight="1" x14ac:dyDescent="0.25">
      <c r="A39" s="10">
        <v>45142</v>
      </c>
      <c r="B39" s="11" t="s">
        <v>14</v>
      </c>
      <c r="C39" s="12" t="s">
        <v>47</v>
      </c>
      <c r="D39" s="11"/>
      <c r="E39" s="11" t="s">
        <v>16</v>
      </c>
      <c r="F39" s="13">
        <v>0</v>
      </c>
      <c r="G39" s="13">
        <v>29.17</v>
      </c>
      <c r="H39" s="13">
        <v>0</v>
      </c>
      <c r="I39" s="13">
        <v>29.17</v>
      </c>
      <c r="J39" s="13">
        <f t="shared" si="0"/>
        <v>806.07000000000028</v>
      </c>
    </row>
    <row r="40" spans="1:10" ht="23" customHeight="1" x14ac:dyDescent="0.25">
      <c r="A40" s="10">
        <v>45142</v>
      </c>
      <c r="B40" s="11" t="s">
        <v>14</v>
      </c>
      <c r="C40" s="12" t="s">
        <v>48</v>
      </c>
      <c r="D40" s="11"/>
      <c r="E40" s="11" t="s">
        <v>16</v>
      </c>
      <c r="F40" s="13">
        <v>0</v>
      </c>
      <c r="G40" s="13">
        <v>20.83</v>
      </c>
      <c r="H40" s="13">
        <v>0</v>
      </c>
      <c r="I40" s="13">
        <v>20.83</v>
      </c>
      <c r="J40" s="13">
        <f t="shared" si="0"/>
        <v>826.90000000000032</v>
      </c>
    </row>
    <row r="41" spans="1:10" ht="23" customHeight="1" x14ac:dyDescent="0.25">
      <c r="A41" s="10">
        <v>45145</v>
      </c>
      <c r="B41" s="11" t="s">
        <v>14</v>
      </c>
      <c r="C41" s="12" t="s">
        <v>49</v>
      </c>
      <c r="D41" s="11"/>
      <c r="E41" s="11" t="s">
        <v>16</v>
      </c>
      <c r="F41" s="13">
        <v>0</v>
      </c>
      <c r="G41" s="13">
        <v>20.83</v>
      </c>
      <c r="H41" s="13">
        <v>0</v>
      </c>
      <c r="I41" s="13">
        <v>20.83</v>
      </c>
      <c r="J41" s="13">
        <f t="shared" ref="J41:J72" si="1">((J40 + I41) - H41)</f>
        <v>847.73000000000036</v>
      </c>
    </row>
    <row r="42" spans="1:10" ht="23" customHeight="1" x14ac:dyDescent="0.25">
      <c r="A42" s="10">
        <v>45145</v>
      </c>
      <c r="B42" s="11" t="s">
        <v>14</v>
      </c>
      <c r="C42" s="12" t="s">
        <v>50</v>
      </c>
      <c r="D42" s="11"/>
      <c r="E42" s="11" t="s">
        <v>16</v>
      </c>
      <c r="F42" s="13">
        <v>0</v>
      </c>
      <c r="G42" s="13">
        <v>20.83</v>
      </c>
      <c r="H42" s="13">
        <v>0</v>
      </c>
      <c r="I42" s="13">
        <v>20.83</v>
      </c>
      <c r="J42" s="13">
        <f t="shared" si="1"/>
        <v>868.5600000000004</v>
      </c>
    </row>
    <row r="43" spans="1:10" ht="23" customHeight="1" x14ac:dyDescent="0.25">
      <c r="A43" s="10">
        <v>45146</v>
      </c>
      <c r="B43" s="11" t="s">
        <v>14</v>
      </c>
      <c r="C43" s="12" t="s">
        <v>51</v>
      </c>
      <c r="D43" s="11"/>
      <c r="E43" s="11" t="s">
        <v>16</v>
      </c>
      <c r="F43" s="13">
        <v>0</v>
      </c>
      <c r="G43" s="13">
        <v>20.83</v>
      </c>
      <c r="H43" s="13">
        <v>0</v>
      </c>
      <c r="I43" s="13">
        <v>20.83</v>
      </c>
      <c r="J43" s="13">
        <f t="shared" si="1"/>
        <v>889.39000000000044</v>
      </c>
    </row>
    <row r="44" spans="1:10" ht="23" customHeight="1" x14ac:dyDescent="0.25">
      <c r="A44" s="10">
        <v>45146</v>
      </c>
      <c r="B44" s="11" t="s">
        <v>14</v>
      </c>
      <c r="C44" s="12" t="s">
        <v>52</v>
      </c>
      <c r="D44" s="11"/>
      <c r="E44" s="11" t="s">
        <v>16</v>
      </c>
      <c r="F44" s="13">
        <v>0</v>
      </c>
      <c r="G44" s="13">
        <v>21.18</v>
      </c>
      <c r="H44" s="13">
        <v>0</v>
      </c>
      <c r="I44" s="13">
        <v>21.18</v>
      </c>
      <c r="J44" s="13">
        <f t="shared" si="1"/>
        <v>910.57000000000039</v>
      </c>
    </row>
    <row r="45" spans="1:10" ht="23" customHeight="1" x14ac:dyDescent="0.25">
      <c r="A45" s="10">
        <v>45147</v>
      </c>
      <c r="B45" s="11" t="s">
        <v>14</v>
      </c>
      <c r="C45" s="12" t="s">
        <v>53</v>
      </c>
      <c r="D45" s="11"/>
      <c r="E45" s="11" t="s">
        <v>16</v>
      </c>
      <c r="F45" s="13">
        <v>0</v>
      </c>
      <c r="G45" s="13">
        <v>29.17</v>
      </c>
      <c r="H45" s="13">
        <v>0</v>
      </c>
      <c r="I45" s="13">
        <v>29.17</v>
      </c>
      <c r="J45" s="13">
        <f t="shared" si="1"/>
        <v>939.74000000000035</v>
      </c>
    </row>
    <row r="46" spans="1:10" ht="23" customHeight="1" x14ac:dyDescent="0.25">
      <c r="A46" s="10">
        <v>45147</v>
      </c>
      <c r="B46" s="11" t="s">
        <v>14</v>
      </c>
      <c r="C46" s="12" t="s">
        <v>54</v>
      </c>
      <c r="D46" s="11"/>
      <c r="E46" s="11" t="s">
        <v>16</v>
      </c>
      <c r="F46" s="13">
        <v>0</v>
      </c>
      <c r="G46" s="13">
        <v>20.83</v>
      </c>
      <c r="H46" s="13">
        <v>0</v>
      </c>
      <c r="I46" s="13">
        <v>20.83</v>
      </c>
      <c r="J46" s="13">
        <f t="shared" si="1"/>
        <v>960.57000000000039</v>
      </c>
    </row>
    <row r="47" spans="1:10" ht="23" customHeight="1" x14ac:dyDescent="0.25">
      <c r="A47" s="10">
        <v>45147</v>
      </c>
      <c r="B47" s="11" t="s">
        <v>14</v>
      </c>
      <c r="C47" s="12" t="s">
        <v>55</v>
      </c>
      <c r="D47" s="11"/>
      <c r="E47" s="11" t="s">
        <v>16</v>
      </c>
      <c r="F47" s="13">
        <v>0</v>
      </c>
      <c r="G47" s="13">
        <v>29.17</v>
      </c>
      <c r="H47" s="13">
        <v>0</v>
      </c>
      <c r="I47" s="13">
        <v>29.17</v>
      </c>
      <c r="J47" s="13">
        <f t="shared" si="1"/>
        <v>989.74000000000035</v>
      </c>
    </row>
    <row r="48" spans="1:10" ht="23" customHeight="1" x14ac:dyDescent="0.25">
      <c r="A48" s="10">
        <v>45147</v>
      </c>
      <c r="B48" s="11" t="s">
        <v>14</v>
      </c>
      <c r="C48" s="12" t="s">
        <v>56</v>
      </c>
      <c r="D48" s="11"/>
      <c r="E48" s="11" t="s">
        <v>16</v>
      </c>
      <c r="F48" s="13">
        <v>0</v>
      </c>
      <c r="G48" s="13">
        <v>20.83</v>
      </c>
      <c r="H48" s="13">
        <v>0</v>
      </c>
      <c r="I48" s="13">
        <v>20.83</v>
      </c>
      <c r="J48" s="13">
        <f t="shared" si="1"/>
        <v>1010.5700000000004</v>
      </c>
    </row>
    <row r="49" spans="1:10" ht="23" customHeight="1" x14ac:dyDescent="0.25">
      <c r="A49" s="10">
        <v>45147</v>
      </c>
      <c r="B49" s="11" t="s">
        <v>14</v>
      </c>
      <c r="C49" s="12" t="s">
        <v>57</v>
      </c>
      <c r="D49" s="11"/>
      <c r="E49" s="11" t="s">
        <v>16</v>
      </c>
      <c r="F49" s="13">
        <v>0</v>
      </c>
      <c r="G49" s="13">
        <v>20.83</v>
      </c>
      <c r="H49" s="13">
        <v>0</v>
      </c>
      <c r="I49" s="13">
        <v>20.83</v>
      </c>
      <c r="J49" s="13">
        <f t="shared" si="1"/>
        <v>1031.4000000000003</v>
      </c>
    </row>
    <row r="50" spans="1:10" ht="23" customHeight="1" x14ac:dyDescent="0.25">
      <c r="A50" s="10">
        <v>45147</v>
      </c>
      <c r="B50" s="11" t="s">
        <v>14</v>
      </c>
      <c r="C50" s="12" t="s">
        <v>58</v>
      </c>
      <c r="D50" s="11"/>
      <c r="E50" s="11" t="s">
        <v>16</v>
      </c>
      <c r="F50" s="13">
        <v>0</v>
      </c>
      <c r="G50" s="13">
        <v>29.17</v>
      </c>
      <c r="H50" s="13">
        <v>0</v>
      </c>
      <c r="I50" s="13">
        <v>29.17</v>
      </c>
      <c r="J50" s="13">
        <f t="shared" si="1"/>
        <v>1060.5700000000004</v>
      </c>
    </row>
    <row r="51" spans="1:10" ht="23" customHeight="1" x14ac:dyDescent="0.25">
      <c r="A51" s="10">
        <v>45147</v>
      </c>
      <c r="B51" s="11" t="s">
        <v>14</v>
      </c>
      <c r="C51" s="12" t="s">
        <v>59</v>
      </c>
      <c r="D51" s="11"/>
      <c r="E51" s="11" t="s">
        <v>16</v>
      </c>
      <c r="F51" s="13">
        <v>0</v>
      </c>
      <c r="G51" s="13">
        <v>20.83</v>
      </c>
      <c r="H51" s="13">
        <v>0</v>
      </c>
      <c r="I51" s="13">
        <v>20.83</v>
      </c>
      <c r="J51" s="13">
        <f t="shared" si="1"/>
        <v>1081.4000000000003</v>
      </c>
    </row>
    <row r="52" spans="1:10" ht="23" customHeight="1" x14ac:dyDescent="0.25">
      <c r="A52" s="10">
        <v>45147</v>
      </c>
      <c r="B52" s="11" t="s">
        <v>14</v>
      </c>
      <c r="C52" s="12" t="s">
        <v>60</v>
      </c>
      <c r="D52" s="11"/>
      <c r="E52" s="11" t="s">
        <v>16</v>
      </c>
      <c r="F52" s="13">
        <v>0</v>
      </c>
      <c r="G52" s="13">
        <v>20.83</v>
      </c>
      <c r="H52" s="13">
        <v>0</v>
      </c>
      <c r="I52" s="13">
        <v>20.83</v>
      </c>
      <c r="J52" s="13">
        <f t="shared" si="1"/>
        <v>1102.2300000000002</v>
      </c>
    </row>
    <row r="53" spans="1:10" ht="23" customHeight="1" x14ac:dyDescent="0.25">
      <c r="A53" s="10">
        <v>45147</v>
      </c>
      <c r="B53" s="11" t="s">
        <v>14</v>
      </c>
      <c r="C53" s="12" t="s">
        <v>61</v>
      </c>
      <c r="D53" s="11"/>
      <c r="E53" s="11" t="s">
        <v>16</v>
      </c>
      <c r="F53" s="13">
        <v>0</v>
      </c>
      <c r="G53" s="13">
        <v>20.83</v>
      </c>
      <c r="H53" s="13">
        <v>0</v>
      </c>
      <c r="I53" s="13">
        <v>20.83</v>
      </c>
      <c r="J53" s="13">
        <f t="shared" si="1"/>
        <v>1123.0600000000002</v>
      </c>
    </row>
    <row r="54" spans="1:10" ht="23" customHeight="1" x14ac:dyDescent="0.25">
      <c r="A54" s="10">
        <v>45147</v>
      </c>
      <c r="B54" s="11" t="s">
        <v>14</v>
      </c>
      <c r="C54" s="12" t="s">
        <v>62</v>
      </c>
      <c r="D54" s="11"/>
      <c r="E54" s="11" t="s">
        <v>16</v>
      </c>
      <c r="F54" s="13">
        <v>0</v>
      </c>
      <c r="G54" s="13">
        <v>20.83</v>
      </c>
      <c r="H54" s="13">
        <v>0</v>
      </c>
      <c r="I54" s="13">
        <v>20.83</v>
      </c>
      <c r="J54" s="13">
        <f t="shared" si="1"/>
        <v>1143.8900000000001</v>
      </c>
    </row>
    <row r="55" spans="1:10" ht="23" customHeight="1" x14ac:dyDescent="0.25">
      <c r="A55" s="10">
        <v>45147</v>
      </c>
      <c r="B55" s="11" t="s">
        <v>14</v>
      </c>
      <c r="C55" s="12" t="s">
        <v>63</v>
      </c>
      <c r="D55" s="11"/>
      <c r="E55" s="11" t="s">
        <v>16</v>
      </c>
      <c r="F55" s="13">
        <v>0</v>
      </c>
      <c r="G55" s="13">
        <v>20.83</v>
      </c>
      <c r="H55" s="13">
        <v>0</v>
      </c>
      <c r="I55" s="13">
        <v>20.83</v>
      </c>
      <c r="J55" s="13">
        <f t="shared" si="1"/>
        <v>1164.72</v>
      </c>
    </row>
    <row r="56" spans="1:10" ht="23" customHeight="1" x14ac:dyDescent="0.25">
      <c r="A56" s="10">
        <v>45147</v>
      </c>
      <c r="B56" s="11" t="s">
        <v>14</v>
      </c>
      <c r="C56" s="12" t="s">
        <v>64</v>
      </c>
      <c r="D56" s="11"/>
      <c r="E56" s="11" t="s">
        <v>16</v>
      </c>
      <c r="F56" s="13">
        <v>0</v>
      </c>
      <c r="G56" s="13">
        <v>20.83</v>
      </c>
      <c r="H56" s="13">
        <v>0</v>
      </c>
      <c r="I56" s="13">
        <v>20.83</v>
      </c>
      <c r="J56" s="13">
        <f t="shared" si="1"/>
        <v>1185.55</v>
      </c>
    </row>
    <row r="57" spans="1:10" ht="23" customHeight="1" x14ac:dyDescent="0.25">
      <c r="A57" s="10">
        <v>45148</v>
      </c>
      <c r="B57" s="11" t="s">
        <v>14</v>
      </c>
      <c r="C57" s="12" t="s">
        <v>65</v>
      </c>
      <c r="D57" s="11"/>
      <c r="E57" s="11" t="s">
        <v>16</v>
      </c>
      <c r="F57" s="13">
        <v>0</v>
      </c>
      <c r="G57" s="13">
        <v>29.56</v>
      </c>
      <c r="H57" s="13">
        <v>0</v>
      </c>
      <c r="I57" s="13">
        <v>29.56</v>
      </c>
      <c r="J57" s="13">
        <f t="shared" si="1"/>
        <v>1215.1099999999999</v>
      </c>
    </row>
    <row r="58" spans="1:10" ht="23" customHeight="1" x14ac:dyDescent="0.25">
      <c r="A58" s="10">
        <v>45148</v>
      </c>
      <c r="B58" s="11" t="s">
        <v>14</v>
      </c>
      <c r="C58" s="12" t="s">
        <v>66</v>
      </c>
      <c r="D58" s="11"/>
      <c r="E58" s="11" t="s">
        <v>16</v>
      </c>
      <c r="F58" s="13">
        <v>0</v>
      </c>
      <c r="G58" s="13">
        <v>26.92</v>
      </c>
      <c r="H58" s="13">
        <v>0</v>
      </c>
      <c r="I58" s="13">
        <v>26.92</v>
      </c>
      <c r="J58" s="13">
        <f t="shared" si="1"/>
        <v>1242.03</v>
      </c>
    </row>
    <row r="59" spans="1:10" ht="23" customHeight="1" x14ac:dyDescent="0.25">
      <c r="A59" s="10">
        <v>45148</v>
      </c>
      <c r="B59" s="11" t="s">
        <v>14</v>
      </c>
      <c r="C59" s="12" t="s">
        <v>67</v>
      </c>
      <c r="D59" s="11"/>
      <c r="E59" s="11" t="s">
        <v>16</v>
      </c>
      <c r="F59" s="13">
        <v>0</v>
      </c>
      <c r="G59" s="13">
        <v>20.83</v>
      </c>
      <c r="H59" s="13">
        <v>0</v>
      </c>
      <c r="I59" s="13">
        <v>20.83</v>
      </c>
      <c r="J59" s="13">
        <f t="shared" si="1"/>
        <v>1262.8599999999999</v>
      </c>
    </row>
    <row r="60" spans="1:10" ht="23" customHeight="1" x14ac:dyDescent="0.25">
      <c r="A60" s="10">
        <v>45148</v>
      </c>
      <c r="B60" s="11" t="s">
        <v>14</v>
      </c>
      <c r="C60" s="12" t="s">
        <v>68</v>
      </c>
      <c r="D60" s="11"/>
      <c r="E60" s="11" t="s">
        <v>16</v>
      </c>
      <c r="F60" s="13">
        <v>0</v>
      </c>
      <c r="G60" s="13">
        <v>20.83</v>
      </c>
      <c r="H60" s="13">
        <v>0</v>
      </c>
      <c r="I60" s="13">
        <v>20.83</v>
      </c>
      <c r="J60" s="13">
        <f t="shared" si="1"/>
        <v>1283.6899999999998</v>
      </c>
    </row>
    <row r="61" spans="1:10" ht="23" customHeight="1" x14ac:dyDescent="0.25">
      <c r="A61" s="10">
        <v>45148</v>
      </c>
      <c r="B61" s="11" t="s">
        <v>14</v>
      </c>
      <c r="C61" s="12" t="s">
        <v>69</v>
      </c>
      <c r="D61" s="11"/>
      <c r="E61" s="11" t="s">
        <v>16</v>
      </c>
      <c r="F61" s="13">
        <v>0</v>
      </c>
      <c r="G61" s="13">
        <v>20.83</v>
      </c>
      <c r="H61" s="13">
        <v>0</v>
      </c>
      <c r="I61" s="13">
        <v>20.83</v>
      </c>
      <c r="J61" s="13">
        <f t="shared" si="1"/>
        <v>1304.5199999999998</v>
      </c>
    </row>
    <row r="62" spans="1:10" ht="23" customHeight="1" x14ac:dyDescent="0.25">
      <c r="A62" s="10">
        <v>45148</v>
      </c>
      <c r="B62" s="11" t="s">
        <v>14</v>
      </c>
      <c r="C62" s="12" t="s">
        <v>70</v>
      </c>
      <c r="D62" s="11"/>
      <c r="E62" s="11" t="s">
        <v>16</v>
      </c>
      <c r="F62" s="13">
        <v>0</v>
      </c>
      <c r="G62" s="13">
        <v>35</v>
      </c>
      <c r="H62" s="13">
        <v>0</v>
      </c>
      <c r="I62" s="13">
        <v>35</v>
      </c>
      <c r="J62" s="13">
        <f t="shared" si="1"/>
        <v>1339.5199999999998</v>
      </c>
    </row>
    <row r="63" spans="1:10" ht="23" customHeight="1" x14ac:dyDescent="0.25">
      <c r="A63" s="10">
        <v>45148</v>
      </c>
      <c r="B63" s="11" t="s">
        <v>14</v>
      </c>
      <c r="C63" s="12" t="s">
        <v>71</v>
      </c>
      <c r="D63" s="11"/>
      <c r="E63" s="11" t="s">
        <v>16</v>
      </c>
      <c r="F63" s="13">
        <v>0</v>
      </c>
      <c r="G63" s="13">
        <v>20.83</v>
      </c>
      <c r="H63" s="13">
        <v>0</v>
      </c>
      <c r="I63" s="13">
        <v>20.83</v>
      </c>
      <c r="J63" s="13">
        <f t="shared" si="1"/>
        <v>1360.3499999999997</v>
      </c>
    </row>
    <row r="64" spans="1:10" ht="23" customHeight="1" x14ac:dyDescent="0.25">
      <c r="A64" s="10">
        <v>45148</v>
      </c>
      <c r="B64" s="11" t="s">
        <v>14</v>
      </c>
      <c r="C64" s="12" t="s">
        <v>72</v>
      </c>
      <c r="D64" s="11"/>
      <c r="E64" s="11" t="s">
        <v>16</v>
      </c>
      <c r="F64" s="13">
        <v>0</v>
      </c>
      <c r="G64" s="13">
        <v>20.83</v>
      </c>
      <c r="H64" s="13">
        <v>0</v>
      </c>
      <c r="I64" s="13">
        <v>20.83</v>
      </c>
      <c r="J64" s="13">
        <f t="shared" si="1"/>
        <v>1381.1799999999996</v>
      </c>
    </row>
    <row r="65" spans="1:10" ht="23" customHeight="1" x14ac:dyDescent="0.25">
      <c r="A65" s="10">
        <v>45148</v>
      </c>
      <c r="B65" s="11" t="s">
        <v>14</v>
      </c>
      <c r="C65" s="12" t="s">
        <v>73</v>
      </c>
      <c r="D65" s="11"/>
      <c r="E65" s="11" t="s">
        <v>16</v>
      </c>
      <c r="F65" s="13">
        <v>0</v>
      </c>
      <c r="G65" s="13">
        <v>20.83</v>
      </c>
      <c r="H65" s="13">
        <v>0</v>
      </c>
      <c r="I65" s="13">
        <v>20.83</v>
      </c>
      <c r="J65" s="13">
        <f t="shared" si="1"/>
        <v>1402.0099999999995</v>
      </c>
    </row>
    <row r="66" spans="1:10" ht="23" customHeight="1" x14ac:dyDescent="0.25">
      <c r="A66" s="10">
        <v>45148</v>
      </c>
      <c r="B66" s="11" t="s">
        <v>14</v>
      </c>
      <c r="C66" s="12" t="s">
        <v>74</v>
      </c>
      <c r="D66" s="11"/>
      <c r="E66" s="11" t="s">
        <v>16</v>
      </c>
      <c r="F66" s="13">
        <v>0</v>
      </c>
      <c r="G66" s="13">
        <v>20.83</v>
      </c>
      <c r="H66" s="13">
        <v>0</v>
      </c>
      <c r="I66" s="13">
        <v>20.83</v>
      </c>
      <c r="J66" s="13">
        <f t="shared" si="1"/>
        <v>1422.8399999999995</v>
      </c>
    </row>
    <row r="67" spans="1:10" ht="23" customHeight="1" x14ac:dyDescent="0.25">
      <c r="A67" s="10">
        <v>45148</v>
      </c>
      <c r="B67" s="11" t="s">
        <v>14</v>
      </c>
      <c r="C67" s="12" t="s">
        <v>75</v>
      </c>
      <c r="D67" s="11"/>
      <c r="E67" s="11" t="s">
        <v>16</v>
      </c>
      <c r="F67" s="13">
        <v>0</v>
      </c>
      <c r="G67" s="13">
        <v>30</v>
      </c>
      <c r="H67" s="13">
        <v>0</v>
      </c>
      <c r="I67" s="13">
        <v>30</v>
      </c>
      <c r="J67" s="13">
        <f t="shared" si="1"/>
        <v>1452.8399999999995</v>
      </c>
    </row>
    <row r="68" spans="1:10" ht="23" customHeight="1" x14ac:dyDescent="0.25">
      <c r="A68" s="10">
        <v>45148</v>
      </c>
      <c r="B68" s="11" t="s">
        <v>14</v>
      </c>
      <c r="C68" s="12" t="s">
        <v>76</v>
      </c>
      <c r="D68" s="11"/>
      <c r="E68" s="11" t="s">
        <v>16</v>
      </c>
      <c r="F68" s="13">
        <v>0</v>
      </c>
      <c r="G68" s="13">
        <v>29.67</v>
      </c>
      <c r="H68" s="13">
        <v>0</v>
      </c>
      <c r="I68" s="13">
        <v>29.67</v>
      </c>
      <c r="J68" s="13">
        <f t="shared" si="1"/>
        <v>1482.5099999999995</v>
      </c>
    </row>
    <row r="69" spans="1:10" ht="23" customHeight="1" x14ac:dyDescent="0.25">
      <c r="A69" s="10">
        <v>45148</v>
      </c>
      <c r="B69" s="11" t="s">
        <v>14</v>
      </c>
      <c r="C69" s="12" t="s">
        <v>77</v>
      </c>
      <c r="D69" s="11"/>
      <c r="E69" s="11" t="s">
        <v>16</v>
      </c>
      <c r="F69" s="13">
        <v>0</v>
      </c>
      <c r="G69" s="13">
        <v>20.83</v>
      </c>
      <c r="H69" s="13">
        <v>0</v>
      </c>
      <c r="I69" s="13">
        <v>20.83</v>
      </c>
      <c r="J69" s="13">
        <f t="shared" si="1"/>
        <v>1503.3399999999995</v>
      </c>
    </row>
    <row r="70" spans="1:10" ht="23" customHeight="1" x14ac:dyDescent="0.25">
      <c r="A70" s="10">
        <v>45149</v>
      </c>
      <c r="B70" s="11" t="s">
        <v>14</v>
      </c>
      <c r="C70" s="12" t="s">
        <v>78</v>
      </c>
      <c r="D70" s="11"/>
      <c r="E70" s="11" t="s">
        <v>16</v>
      </c>
      <c r="F70" s="13">
        <v>0</v>
      </c>
      <c r="G70" s="13">
        <v>20.83</v>
      </c>
      <c r="H70" s="13">
        <v>0</v>
      </c>
      <c r="I70" s="13">
        <v>20.83</v>
      </c>
      <c r="J70" s="13">
        <f t="shared" si="1"/>
        <v>1524.1699999999994</v>
      </c>
    </row>
    <row r="71" spans="1:10" ht="23" customHeight="1" x14ac:dyDescent="0.25">
      <c r="A71" s="10">
        <v>45149</v>
      </c>
      <c r="B71" s="11" t="s">
        <v>14</v>
      </c>
      <c r="C71" s="12" t="s">
        <v>79</v>
      </c>
      <c r="D71" s="11"/>
      <c r="E71" s="11" t="s">
        <v>16</v>
      </c>
      <c r="F71" s="13">
        <v>0</v>
      </c>
      <c r="G71" s="13">
        <v>20.83</v>
      </c>
      <c r="H71" s="13">
        <v>0</v>
      </c>
      <c r="I71" s="13">
        <v>20.83</v>
      </c>
      <c r="J71" s="13">
        <f t="shared" si="1"/>
        <v>1544.9999999999993</v>
      </c>
    </row>
    <row r="72" spans="1:10" ht="23" customHeight="1" x14ac:dyDescent="0.25">
      <c r="A72" s="10">
        <v>45149</v>
      </c>
      <c r="B72" s="11" t="s">
        <v>14</v>
      </c>
      <c r="C72" s="12" t="s">
        <v>80</v>
      </c>
      <c r="D72" s="11"/>
      <c r="E72" s="11" t="s">
        <v>16</v>
      </c>
      <c r="F72" s="13">
        <v>0</v>
      </c>
      <c r="G72" s="13">
        <v>20.83</v>
      </c>
      <c r="H72" s="13">
        <v>0</v>
      </c>
      <c r="I72" s="13">
        <v>20.83</v>
      </c>
      <c r="J72" s="13">
        <f t="shared" si="1"/>
        <v>1565.8299999999992</v>
      </c>
    </row>
    <row r="73" spans="1:10" ht="11.75" customHeight="1" x14ac:dyDescent="0.25">
      <c r="A73" s="10">
        <v>45149</v>
      </c>
      <c r="B73" s="11" t="s">
        <v>14</v>
      </c>
      <c r="C73" s="11" t="s">
        <v>81</v>
      </c>
      <c r="D73" s="11"/>
      <c r="E73" s="11" t="s">
        <v>16</v>
      </c>
      <c r="F73" s="13">
        <v>0</v>
      </c>
      <c r="G73" s="13">
        <v>20.83</v>
      </c>
      <c r="H73" s="13">
        <v>0</v>
      </c>
      <c r="I73" s="13">
        <v>20.83</v>
      </c>
      <c r="J73" s="13">
        <f t="shared" ref="J73:J104" si="2">((J72 + I73) - H73)</f>
        <v>1586.6599999999992</v>
      </c>
    </row>
    <row r="74" spans="1:10" ht="23" customHeight="1" x14ac:dyDescent="0.25">
      <c r="A74" s="10">
        <v>45149</v>
      </c>
      <c r="B74" s="11" t="s">
        <v>14</v>
      </c>
      <c r="C74" s="12" t="s">
        <v>82</v>
      </c>
      <c r="D74" s="11"/>
      <c r="E74" s="11" t="s">
        <v>16</v>
      </c>
      <c r="F74" s="13">
        <v>0</v>
      </c>
      <c r="G74" s="13">
        <v>20.83</v>
      </c>
      <c r="H74" s="13">
        <v>0</v>
      </c>
      <c r="I74" s="13">
        <v>20.83</v>
      </c>
      <c r="J74" s="13">
        <f t="shared" si="2"/>
        <v>1607.4899999999991</v>
      </c>
    </row>
    <row r="75" spans="1:10" ht="23" customHeight="1" x14ac:dyDescent="0.25">
      <c r="A75" s="10">
        <v>45149</v>
      </c>
      <c r="B75" s="11" t="s">
        <v>14</v>
      </c>
      <c r="C75" s="12" t="s">
        <v>83</v>
      </c>
      <c r="D75" s="11"/>
      <c r="E75" s="11" t="s">
        <v>16</v>
      </c>
      <c r="F75" s="13">
        <v>0</v>
      </c>
      <c r="G75" s="13">
        <v>20.83</v>
      </c>
      <c r="H75" s="13">
        <v>0</v>
      </c>
      <c r="I75" s="13">
        <v>20.83</v>
      </c>
      <c r="J75" s="13">
        <f t="shared" si="2"/>
        <v>1628.319999999999</v>
      </c>
    </row>
    <row r="76" spans="1:10" ht="23" customHeight="1" x14ac:dyDescent="0.25">
      <c r="A76" s="10">
        <v>45149</v>
      </c>
      <c r="B76" s="11" t="s">
        <v>14</v>
      </c>
      <c r="C76" s="12" t="s">
        <v>84</v>
      </c>
      <c r="D76" s="11"/>
      <c r="E76" s="11" t="s">
        <v>16</v>
      </c>
      <c r="F76" s="13">
        <v>0</v>
      </c>
      <c r="G76" s="13">
        <v>20.83</v>
      </c>
      <c r="H76" s="13">
        <v>0</v>
      </c>
      <c r="I76" s="13">
        <v>20.83</v>
      </c>
      <c r="J76" s="13">
        <f t="shared" si="2"/>
        <v>1649.149999999999</v>
      </c>
    </row>
    <row r="77" spans="1:10" ht="23" customHeight="1" x14ac:dyDescent="0.25">
      <c r="A77" s="10">
        <v>45149</v>
      </c>
      <c r="B77" s="11" t="s">
        <v>14</v>
      </c>
      <c r="C77" s="12" t="s">
        <v>85</v>
      </c>
      <c r="D77" s="11"/>
      <c r="E77" s="11" t="s">
        <v>16</v>
      </c>
      <c r="F77" s="13">
        <v>0</v>
      </c>
      <c r="G77" s="13">
        <v>35</v>
      </c>
      <c r="H77" s="13">
        <v>0</v>
      </c>
      <c r="I77" s="13">
        <v>35</v>
      </c>
      <c r="J77" s="13">
        <f t="shared" si="2"/>
        <v>1684.149999999999</v>
      </c>
    </row>
    <row r="78" spans="1:10" ht="23" customHeight="1" x14ac:dyDescent="0.25">
      <c r="A78" s="10">
        <v>45150</v>
      </c>
      <c r="B78" s="11" t="s">
        <v>86</v>
      </c>
      <c r="C78" s="12" t="s">
        <v>87</v>
      </c>
      <c r="D78" s="11" t="s">
        <v>88</v>
      </c>
      <c r="E78" s="11" t="s">
        <v>89</v>
      </c>
      <c r="F78" s="13">
        <v>0</v>
      </c>
      <c r="G78" s="13">
        <v>25</v>
      </c>
      <c r="H78" s="13">
        <v>0</v>
      </c>
      <c r="I78" s="13">
        <v>21.58</v>
      </c>
      <c r="J78" s="13">
        <f t="shared" si="2"/>
        <v>1705.7299999999989</v>
      </c>
    </row>
    <row r="79" spans="1:10" ht="34.15" customHeight="1" x14ac:dyDescent="0.25">
      <c r="A79" s="10">
        <v>45150</v>
      </c>
      <c r="B79" s="11" t="s">
        <v>90</v>
      </c>
      <c r="C79" s="12" t="s">
        <v>91</v>
      </c>
      <c r="D79" s="11" t="s">
        <v>88</v>
      </c>
      <c r="E79" s="11" t="s">
        <v>89</v>
      </c>
      <c r="F79" s="13">
        <v>25</v>
      </c>
      <c r="G79" s="13">
        <v>0</v>
      </c>
      <c r="H79" s="13">
        <v>21.58</v>
      </c>
      <c r="I79" s="13">
        <v>0</v>
      </c>
      <c r="J79" s="13">
        <f t="shared" si="2"/>
        <v>1684.149999999999</v>
      </c>
    </row>
    <row r="80" spans="1:10" ht="23" customHeight="1" x14ac:dyDescent="0.25">
      <c r="A80" s="10">
        <v>45152</v>
      </c>
      <c r="B80" s="11" t="s">
        <v>14</v>
      </c>
      <c r="C80" s="12" t="s">
        <v>92</v>
      </c>
      <c r="D80" s="11"/>
      <c r="E80" s="11" t="s">
        <v>16</v>
      </c>
      <c r="F80" s="13">
        <v>0</v>
      </c>
      <c r="G80" s="13">
        <v>29.17</v>
      </c>
      <c r="H80" s="13">
        <v>0</v>
      </c>
      <c r="I80" s="13">
        <v>29.17</v>
      </c>
      <c r="J80" s="13">
        <f t="shared" si="2"/>
        <v>1713.319999999999</v>
      </c>
    </row>
    <row r="81" spans="1:10" ht="23" customHeight="1" x14ac:dyDescent="0.25">
      <c r="A81" s="10">
        <v>45152</v>
      </c>
      <c r="B81" s="11" t="s">
        <v>14</v>
      </c>
      <c r="C81" s="12" t="s">
        <v>93</v>
      </c>
      <c r="D81" s="11"/>
      <c r="E81" s="11" t="s">
        <v>16</v>
      </c>
      <c r="F81" s="13">
        <v>0</v>
      </c>
      <c r="G81" s="13">
        <v>20.83</v>
      </c>
      <c r="H81" s="13">
        <v>0</v>
      </c>
      <c r="I81" s="13">
        <v>20.83</v>
      </c>
      <c r="J81" s="13">
        <f t="shared" si="2"/>
        <v>1734.149999999999</v>
      </c>
    </row>
    <row r="82" spans="1:10" ht="23" customHeight="1" x14ac:dyDescent="0.25">
      <c r="A82" s="10">
        <v>45153</v>
      </c>
      <c r="B82" s="11" t="s">
        <v>14</v>
      </c>
      <c r="C82" s="12" t="s">
        <v>94</v>
      </c>
      <c r="D82" s="11"/>
      <c r="E82" s="11" t="s">
        <v>16</v>
      </c>
      <c r="F82" s="13">
        <v>0</v>
      </c>
      <c r="G82" s="13">
        <v>17.63</v>
      </c>
      <c r="H82" s="13">
        <v>0</v>
      </c>
      <c r="I82" s="13">
        <v>17.63</v>
      </c>
      <c r="J82" s="13">
        <f t="shared" si="2"/>
        <v>1751.7799999999991</v>
      </c>
    </row>
    <row r="83" spans="1:10" ht="23" customHeight="1" x14ac:dyDescent="0.25">
      <c r="A83" s="10">
        <v>45153</v>
      </c>
      <c r="B83" s="11" t="s">
        <v>14</v>
      </c>
      <c r="C83" s="12" t="s">
        <v>95</v>
      </c>
      <c r="D83" s="11"/>
      <c r="E83" s="11" t="s">
        <v>16</v>
      </c>
      <c r="F83" s="13">
        <v>0</v>
      </c>
      <c r="G83" s="13">
        <v>35</v>
      </c>
      <c r="H83" s="13">
        <v>0</v>
      </c>
      <c r="I83" s="13">
        <v>35</v>
      </c>
      <c r="J83" s="13">
        <f t="shared" si="2"/>
        <v>1786.7799999999991</v>
      </c>
    </row>
    <row r="84" spans="1:10" ht="23" customHeight="1" x14ac:dyDescent="0.25">
      <c r="A84" s="10">
        <v>45153</v>
      </c>
      <c r="B84" s="11" t="s">
        <v>96</v>
      </c>
      <c r="C84" s="12" t="s">
        <v>97</v>
      </c>
      <c r="D84" s="11"/>
      <c r="E84" s="11" t="s">
        <v>16</v>
      </c>
      <c r="F84" s="13">
        <v>38.6</v>
      </c>
      <c r="G84" s="13">
        <v>0</v>
      </c>
      <c r="H84" s="13">
        <v>38.6</v>
      </c>
      <c r="I84" s="13">
        <v>0</v>
      </c>
      <c r="J84" s="13">
        <f t="shared" si="2"/>
        <v>1748.1799999999992</v>
      </c>
    </row>
    <row r="85" spans="1:10" ht="23" customHeight="1" x14ac:dyDescent="0.25">
      <c r="A85" s="10">
        <v>45154</v>
      </c>
      <c r="B85" s="11" t="s">
        <v>14</v>
      </c>
      <c r="C85" s="12" t="s">
        <v>98</v>
      </c>
      <c r="D85" s="11"/>
      <c r="E85" s="11" t="s">
        <v>16</v>
      </c>
      <c r="F85" s="13">
        <v>0</v>
      </c>
      <c r="G85" s="13">
        <v>38.479999999999997</v>
      </c>
      <c r="H85" s="13">
        <v>0</v>
      </c>
      <c r="I85" s="13">
        <v>38.479999999999997</v>
      </c>
      <c r="J85" s="13">
        <f t="shared" si="2"/>
        <v>1786.6599999999992</v>
      </c>
    </row>
    <row r="86" spans="1:10" ht="23" customHeight="1" x14ac:dyDescent="0.25">
      <c r="A86" s="10">
        <v>45154</v>
      </c>
      <c r="B86" s="11" t="s">
        <v>14</v>
      </c>
      <c r="C86" s="12" t="s">
        <v>99</v>
      </c>
      <c r="D86" s="11"/>
      <c r="E86" s="11" t="s">
        <v>16</v>
      </c>
      <c r="F86" s="13">
        <v>0</v>
      </c>
      <c r="G86" s="13">
        <v>21.16</v>
      </c>
      <c r="H86" s="13">
        <v>0</v>
      </c>
      <c r="I86" s="13">
        <v>21.16</v>
      </c>
      <c r="J86" s="13">
        <f t="shared" si="2"/>
        <v>1807.8199999999993</v>
      </c>
    </row>
    <row r="87" spans="1:10" ht="23" customHeight="1" x14ac:dyDescent="0.25">
      <c r="A87" s="10">
        <v>45154</v>
      </c>
      <c r="B87" s="11" t="s">
        <v>14</v>
      </c>
      <c r="C87" s="12" t="s">
        <v>100</v>
      </c>
      <c r="D87" s="11"/>
      <c r="E87" s="11" t="s">
        <v>16</v>
      </c>
      <c r="F87" s="13">
        <v>0</v>
      </c>
      <c r="G87" s="13">
        <v>27.07</v>
      </c>
      <c r="H87" s="13">
        <v>0</v>
      </c>
      <c r="I87" s="13">
        <v>27.07</v>
      </c>
      <c r="J87" s="13">
        <f t="shared" si="2"/>
        <v>1834.8899999999992</v>
      </c>
    </row>
    <row r="88" spans="1:10" ht="23" customHeight="1" x14ac:dyDescent="0.25">
      <c r="A88" s="10">
        <v>45154</v>
      </c>
      <c r="B88" s="11" t="s">
        <v>14</v>
      </c>
      <c r="C88" s="12" t="s">
        <v>101</v>
      </c>
      <c r="D88" s="11"/>
      <c r="E88" s="11" t="s">
        <v>16</v>
      </c>
      <c r="F88" s="13">
        <v>0</v>
      </c>
      <c r="G88" s="13">
        <v>20.83</v>
      </c>
      <c r="H88" s="13">
        <v>0</v>
      </c>
      <c r="I88" s="13">
        <v>20.83</v>
      </c>
      <c r="J88" s="13">
        <f t="shared" si="2"/>
        <v>1855.7199999999991</v>
      </c>
    </row>
    <row r="89" spans="1:10" ht="23" customHeight="1" x14ac:dyDescent="0.25">
      <c r="A89" s="10">
        <v>45154</v>
      </c>
      <c r="B89" s="11" t="s">
        <v>86</v>
      </c>
      <c r="C89" s="12" t="s">
        <v>102</v>
      </c>
      <c r="D89" s="11" t="s">
        <v>103</v>
      </c>
      <c r="E89" s="11" t="s">
        <v>16</v>
      </c>
      <c r="F89" s="13">
        <v>0</v>
      </c>
      <c r="G89" s="13">
        <v>29.51</v>
      </c>
      <c r="H89" s="13">
        <v>0</v>
      </c>
      <c r="I89" s="13">
        <v>29.51</v>
      </c>
      <c r="J89" s="13">
        <f t="shared" si="2"/>
        <v>1885.2299999999991</v>
      </c>
    </row>
    <row r="90" spans="1:10" ht="23" customHeight="1" x14ac:dyDescent="0.25">
      <c r="A90" s="10">
        <v>45155</v>
      </c>
      <c r="B90" s="11" t="s">
        <v>14</v>
      </c>
      <c r="C90" s="12" t="s">
        <v>104</v>
      </c>
      <c r="D90" s="11"/>
      <c r="E90" s="11" t="s">
        <v>16</v>
      </c>
      <c r="F90" s="13">
        <v>0</v>
      </c>
      <c r="G90" s="13">
        <v>20.83</v>
      </c>
      <c r="H90" s="13">
        <v>0</v>
      </c>
      <c r="I90" s="13">
        <v>20.83</v>
      </c>
      <c r="J90" s="13">
        <f t="shared" si="2"/>
        <v>1906.059999999999</v>
      </c>
    </row>
    <row r="91" spans="1:10" ht="23" customHeight="1" x14ac:dyDescent="0.25">
      <c r="A91" s="10">
        <v>45155</v>
      </c>
      <c r="B91" s="11" t="s">
        <v>14</v>
      </c>
      <c r="C91" s="12" t="s">
        <v>105</v>
      </c>
      <c r="D91" s="11"/>
      <c r="E91" s="11" t="s">
        <v>16</v>
      </c>
      <c r="F91" s="13">
        <v>0</v>
      </c>
      <c r="G91" s="13">
        <v>24.69</v>
      </c>
      <c r="H91" s="13">
        <v>0</v>
      </c>
      <c r="I91" s="13">
        <v>24.69</v>
      </c>
      <c r="J91" s="13">
        <f t="shared" si="2"/>
        <v>1930.7499999999991</v>
      </c>
    </row>
    <row r="92" spans="1:10" ht="23" customHeight="1" x14ac:dyDescent="0.25">
      <c r="A92" s="10">
        <v>45155</v>
      </c>
      <c r="B92" s="11" t="s">
        <v>14</v>
      </c>
      <c r="C92" s="12" t="s">
        <v>106</v>
      </c>
      <c r="D92" s="11"/>
      <c r="E92" s="11" t="s">
        <v>16</v>
      </c>
      <c r="F92" s="13">
        <v>0</v>
      </c>
      <c r="G92" s="13">
        <v>19.3</v>
      </c>
      <c r="H92" s="13">
        <v>0</v>
      </c>
      <c r="I92" s="13">
        <v>19.3</v>
      </c>
      <c r="J92" s="13">
        <f t="shared" si="2"/>
        <v>1950.049999999999</v>
      </c>
    </row>
    <row r="93" spans="1:10" ht="23" customHeight="1" x14ac:dyDescent="0.25">
      <c r="A93" s="10">
        <v>45155</v>
      </c>
      <c r="B93" s="11" t="s">
        <v>14</v>
      </c>
      <c r="C93" s="12" t="s">
        <v>107</v>
      </c>
      <c r="D93" s="11"/>
      <c r="E93" s="11" t="s">
        <v>16</v>
      </c>
      <c r="F93" s="13">
        <v>0</v>
      </c>
      <c r="G93" s="13">
        <v>35</v>
      </c>
      <c r="H93" s="13">
        <v>0</v>
      </c>
      <c r="I93" s="13">
        <v>35</v>
      </c>
      <c r="J93" s="13">
        <f t="shared" si="2"/>
        <v>1985.049999999999</v>
      </c>
    </row>
    <row r="94" spans="1:10" ht="23" customHeight="1" x14ac:dyDescent="0.25">
      <c r="A94" s="10">
        <v>45156</v>
      </c>
      <c r="B94" s="11" t="s">
        <v>86</v>
      </c>
      <c r="C94" s="12" t="s">
        <v>108</v>
      </c>
      <c r="D94" s="11" t="s">
        <v>109</v>
      </c>
      <c r="E94" s="11" t="s">
        <v>16</v>
      </c>
      <c r="F94" s="13">
        <v>0</v>
      </c>
      <c r="G94" s="13">
        <v>20.83</v>
      </c>
      <c r="H94" s="13">
        <v>0</v>
      </c>
      <c r="I94" s="13">
        <v>20.83</v>
      </c>
      <c r="J94" s="13">
        <f t="shared" si="2"/>
        <v>2005.879999999999</v>
      </c>
    </row>
    <row r="95" spans="1:10" ht="23" customHeight="1" x14ac:dyDescent="0.25">
      <c r="A95" s="10">
        <v>45156</v>
      </c>
      <c r="B95" s="11" t="s">
        <v>86</v>
      </c>
      <c r="C95" s="12" t="s">
        <v>110</v>
      </c>
      <c r="D95" s="11" t="s">
        <v>111</v>
      </c>
      <c r="E95" s="11" t="s">
        <v>16</v>
      </c>
      <c r="F95" s="13">
        <v>0</v>
      </c>
      <c r="G95" s="13">
        <v>29.26</v>
      </c>
      <c r="H95" s="13">
        <v>0</v>
      </c>
      <c r="I95" s="13">
        <v>29.26</v>
      </c>
      <c r="J95" s="13">
        <f t="shared" si="2"/>
        <v>2035.139999999999</v>
      </c>
    </row>
    <row r="96" spans="1:10" ht="23" customHeight="1" x14ac:dyDescent="0.25">
      <c r="A96" s="10">
        <v>45156</v>
      </c>
      <c r="B96" s="11" t="s">
        <v>86</v>
      </c>
      <c r="C96" s="12" t="s">
        <v>112</v>
      </c>
      <c r="D96" s="11" t="s">
        <v>113</v>
      </c>
      <c r="E96" s="11" t="s">
        <v>16</v>
      </c>
      <c r="F96" s="13">
        <v>0</v>
      </c>
      <c r="G96" s="13">
        <v>30.63</v>
      </c>
      <c r="H96" s="13">
        <v>0</v>
      </c>
      <c r="I96" s="13">
        <v>30.63</v>
      </c>
      <c r="J96" s="13">
        <f t="shared" si="2"/>
        <v>2065.7699999999991</v>
      </c>
    </row>
    <row r="97" spans="1:10" ht="23" customHeight="1" x14ac:dyDescent="0.25">
      <c r="A97" s="10">
        <v>45159</v>
      </c>
      <c r="B97" s="11" t="s">
        <v>14</v>
      </c>
      <c r="C97" s="12" t="s">
        <v>114</v>
      </c>
      <c r="D97" s="11"/>
      <c r="E97" s="11" t="s">
        <v>16</v>
      </c>
      <c r="F97" s="13">
        <v>0</v>
      </c>
      <c r="G97" s="13">
        <v>29.17</v>
      </c>
      <c r="H97" s="13">
        <v>0</v>
      </c>
      <c r="I97" s="13">
        <v>29.17</v>
      </c>
      <c r="J97" s="13">
        <f t="shared" si="2"/>
        <v>2094.9399999999991</v>
      </c>
    </row>
    <row r="98" spans="1:10" ht="23" customHeight="1" x14ac:dyDescent="0.25">
      <c r="A98" s="10">
        <v>45160</v>
      </c>
      <c r="B98" s="11" t="s">
        <v>14</v>
      </c>
      <c r="C98" s="12" t="s">
        <v>115</v>
      </c>
      <c r="D98" s="11"/>
      <c r="E98" s="11" t="s">
        <v>16</v>
      </c>
      <c r="F98" s="13">
        <v>0</v>
      </c>
      <c r="G98" s="13">
        <v>38.39</v>
      </c>
      <c r="H98" s="13">
        <v>0</v>
      </c>
      <c r="I98" s="13">
        <v>38.39</v>
      </c>
      <c r="J98" s="13">
        <f t="shared" si="2"/>
        <v>2133.329999999999</v>
      </c>
    </row>
    <row r="99" spans="1:10" ht="23" customHeight="1" x14ac:dyDescent="0.25">
      <c r="A99" s="10">
        <v>45160</v>
      </c>
      <c r="B99" s="11" t="s">
        <v>14</v>
      </c>
      <c r="C99" s="12" t="s">
        <v>116</v>
      </c>
      <c r="D99" s="11"/>
      <c r="E99" s="11" t="s">
        <v>16</v>
      </c>
      <c r="F99" s="13">
        <v>0</v>
      </c>
      <c r="G99" s="13">
        <v>25.2</v>
      </c>
      <c r="H99" s="13">
        <v>0</v>
      </c>
      <c r="I99" s="13">
        <v>25.2</v>
      </c>
      <c r="J99" s="13">
        <f t="shared" si="2"/>
        <v>2158.5299999999988</v>
      </c>
    </row>
    <row r="100" spans="1:10" ht="11.75" customHeight="1" x14ac:dyDescent="0.25">
      <c r="A100" s="10">
        <v>45162</v>
      </c>
      <c r="B100" s="11" t="s">
        <v>14</v>
      </c>
      <c r="C100" s="11" t="s">
        <v>117</v>
      </c>
      <c r="D100" s="11"/>
      <c r="E100" s="11" t="s">
        <v>16</v>
      </c>
      <c r="F100" s="13">
        <v>0</v>
      </c>
      <c r="G100" s="13">
        <v>29.17</v>
      </c>
      <c r="H100" s="13">
        <v>0</v>
      </c>
      <c r="I100" s="13">
        <v>29.17</v>
      </c>
      <c r="J100" s="13">
        <f t="shared" si="2"/>
        <v>2187.6999999999989</v>
      </c>
    </row>
    <row r="101" spans="1:10" ht="23" customHeight="1" x14ac:dyDescent="0.25">
      <c r="A101" s="10">
        <v>45162</v>
      </c>
      <c r="B101" s="11" t="s">
        <v>14</v>
      </c>
      <c r="C101" s="12" t="s">
        <v>118</v>
      </c>
      <c r="D101" s="11"/>
      <c r="E101" s="11" t="s">
        <v>16</v>
      </c>
      <c r="F101" s="13">
        <v>0</v>
      </c>
      <c r="G101" s="13">
        <v>29.17</v>
      </c>
      <c r="H101" s="13">
        <v>0</v>
      </c>
      <c r="I101" s="13">
        <v>29.17</v>
      </c>
      <c r="J101" s="13">
        <f t="shared" si="2"/>
        <v>2216.869999999999</v>
      </c>
    </row>
    <row r="102" spans="1:10" ht="23" customHeight="1" x14ac:dyDescent="0.25">
      <c r="A102" s="10">
        <v>45163</v>
      </c>
      <c r="B102" s="11" t="s">
        <v>14</v>
      </c>
      <c r="C102" s="12" t="s">
        <v>119</v>
      </c>
      <c r="D102" s="11"/>
      <c r="E102" s="11" t="s">
        <v>16</v>
      </c>
      <c r="F102" s="13">
        <v>0</v>
      </c>
      <c r="G102" s="13">
        <v>30.68</v>
      </c>
      <c r="H102" s="13">
        <v>0</v>
      </c>
      <c r="I102" s="13">
        <v>30.68</v>
      </c>
      <c r="J102" s="13">
        <f t="shared" si="2"/>
        <v>2247.5499999999988</v>
      </c>
    </row>
    <row r="103" spans="1:10" ht="23" customHeight="1" x14ac:dyDescent="0.25">
      <c r="A103" s="10">
        <v>45163</v>
      </c>
      <c r="B103" s="11" t="s">
        <v>14</v>
      </c>
      <c r="C103" s="12" t="s">
        <v>120</v>
      </c>
      <c r="D103" s="11"/>
      <c r="E103" s="11" t="s">
        <v>16</v>
      </c>
      <c r="F103" s="13">
        <v>0</v>
      </c>
      <c r="G103" s="13">
        <v>29.17</v>
      </c>
      <c r="H103" s="13">
        <v>0</v>
      </c>
      <c r="I103" s="13">
        <v>29.17</v>
      </c>
      <c r="J103" s="13">
        <f t="shared" si="2"/>
        <v>2276.7199999999989</v>
      </c>
    </row>
    <row r="104" spans="1:10" ht="23" customHeight="1" x14ac:dyDescent="0.25">
      <c r="A104" s="10">
        <v>45163</v>
      </c>
      <c r="B104" s="11" t="s">
        <v>14</v>
      </c>
      <c r="C104" s="12" t="s">
        <v>121</v>
      </c>
      <c r="D104" s="11"/>
      <c r="E104" s="11" t="s">
        <v>16</v>
      </c>
      <c r="F104" s="13">
        <v>0</v>
      </c>
      <c r="G104" s="13">
        <v>20.83</v>
      </c>
      <c r="H104" s="13">
        <v>0</v>
      </c>
      <c r="I104" s="13">
        <v>20.83</v>
      </c>
      <c r="J104" s="13">
        <f t="shared" si="2"/>
        <v>2297.5499999999988</v>
      </c>
    </row>
    <row r="105" spans="1:10" ht="23" customHeight="1" x14ac:dyDescent="0.25">
      <c r="A105" s="10">
        <v>45167</v>
      </c>
      <c r="B105" s="11" t="s">
        <v>14</v>
      </c>
      <c r="C105" s="12" t="s">
        <v>122</v>
      </c>
      <c r="D105" s="11"/>
      <c r="E105" s="11" t="s">
        <v>16</v>
      </c>
      <c r="F105" s="13">
        <v>0</v>
      </c>
      <c r="G105" s="13">
        <v>29.22</v>
      </c>
      <c r="H105" s="13">
        <v>0</v>
      </c>
      <c r="I105" s="13">
        <v>29.22</v>
      </c>
      <c r="J105" s="13">
        <f t="shared" ref="J105:J136" si="3">((J104 + I105) - H105)</f>
        <v>2326.7699999999986</v>
      </c>
    </row>
    <row r="106" spans="1:10" ht="23" customHeight="1" x14ac:dyDescent="0.25">
      <c r="A106" s="10">
        <v>45167</v>
      </c>
      <c r="B106" s="11" t="s">
        <v>14</v>
      </c>
      <c r="C106" s="12" t="s">
        <v>123</v>
      </c>
      <c r="D106" s="11"/>
      <c r="E106" s="11" t="s">
        <v>16</v>
      </c>
      <c r="F106" s="13">
        <v>0</v>
      </c>
      <c r="G106" s="13">
        <v>20.83</v>
      </c>
      <c r="H106" s="13">
        <v>0</v>
      </c>
      <c r="I106" s="13">
        <v>20.83</v>
      </c>
      <c r="J106" s="13">
        <f t="shared" si="3"/>
        <v>2347.5999999999985</v>
      </c>
    </row>
    <row r="107" spans="1:10" ht="23" customHeight="1" x14ac:dyDescent="0.25">
      <c r="A107" s="10">
        <v>45167</v>
      </c>
      <c r="B107" s="11" t="s">
        <v>14</v>
      </c>
      <c r="C107" s="12" t="s">
        <v>124</v>
      </c>
      <c r="D107" s="11"/>
      <c r="E107" s="11" t="s">
        <v>16</v>
      </c>
      <c r="F107" s="13">
        <v>0</v>
      </c>
      <c r="G107" s="13">
        <v>35</v>
      </c>
      <c r="H107" s="13">
        <v>0</v>
      </c>
      <c r="I107" s="13">
        <v>35</v>
      </c>
      <c r="J107" s="13">
        <f t="shared" si="3"/>
        <v>2382.5999999999985</v>
      </c>
    </row>
    <row r="108" spans="1:10" ht="23" customHeight="1" x14ac:dyDescent="0.25">
      <c r="A108" s="10">
        <v>45167</v>
      </c>
      <c r="B108" s="11" t="s">
        <v>14</v>
      </c>
      <c r="C108" s="12" t="s">
        <v>125</v>
      </c>
      <c r="D108" s="11"/>
      <c r="E108" s="11" t="s">
        <v>16</v>
      </c>
      <c r="F108" s="13">
        <v>0</v>
      </c>
      <c r="G108" s="13">
        <v>20.83</v>
      </c>
      <c r="H108" s="13">
        <v>0</v>
      </c>
      <c r="I108" s="13">
        <v>20.83</v>
      </c>
      <c r="J108" s="13">
        <f t="shared" si="3"/>
        <v>2403.4299999999985</v>
      </c>
    </row>
    <row r="109" spans="1:10" ht="23" customHeight="1" x14ac:dyDescent="0.25">
      <c r="A109" s="10">
        <v>45167</v>
      </c>
      <c r="B109" s="11" t="s">
        <v>14</v>
      </c>
      <c r="C109" s="12" t="s">
        <v>126</v>
      </c>
      <c r="D109" s="11"/>
      <c r="E109" s="11" t="s">
        <v>16</v>
      </c>
      <c r="F109" s="13">
        <v>0</v>
      </c>
      <c r="G109" s="13">
        <v>41.94</v>
      </c>
      <c r="H109" s="13">
        <v>0</v>
      </c>
      <c r="I109" s="13">
        <v>41.94</v>
      </c>
      <c r="J109" s="13">
        <f t="shared" si="3"/>
        <v>2445.3699999999985</v>
      </c>
    </row>
    <row r="110" spans="1:10" ht="23" customHeight="1" x14ac:dyDescent="0.25">
      <c r="A110" s="10">
        <v>45168</v>
      </c>
      <c r="B110" s="11" t="s">
        <v>14</v>
      </c>
      <c r="C110" s="12" t="s">
        <v>127</v>
      </c>
      <c r="D110" s="11"/>
      <c r="E110" s="11" t="s">
        <v>16</v>
      </c>
      <c r="F110" s="13">
        <v>0</v>
      </c>
      <c r="G110" s="13">
        <v>20.83</v>
      </c>
      <c r="H110" s="13">
        <v>0</v>
      </c>
      <c r="I110" s="13">
        <v>20.83</v>
      </c>
      <c r="J110" s="13">
        <f t="shared" si="3"/>
        <v>2466.1999999999985</v>
      </c>
    </row>
    <row r="111" spans="1:10" ht="23" customHeight="1" x14ac:dyDescent="0.25">
      <c r="A111" s="10">
        <v>45168</v>
      </c>
      <c r="B111" s="11" t="s">
        <v>14</v>
      </c>
      <c r="C111" s="12" t="s">
        <v>128</v>
      </c>
      <c r="D111" s="11"/>
      <c r="E111" s="11" t="s">
        <v>16</v>
      </c>
      <c r="F111" s="13">
        <v>0</v>
      </c>
      <c r="G111" s="13">
        <v>20.83</v>
      </c>
      <c r="H111" s="13">
        <v>0</v>
      </c>
      <c r="I111" s="13">
        <v>20.83</v>
      </c>
      <c r="J111" s="13">
        <f t="shared" si="3"/>
        <v>2487.0299999999984</v>
      </c>
    </row>
    <row r="112" spans="1:10" ht="11.75" customHeight="1" x14ac:dyDescent="0.25">
      <c r="A112" s="10">
        <v>45169</v>
      </c>
      <c r="B112" s="11" t="s">
        <v>90</v>
      </c>
      <c r="C112" s="11" t="s">
        <v>129</v>
      </c>
      <c r="D112" s="11" t="s">
        <v>130</v>
      </c>
      <c r="E112" s="11" t="s">
        <v>131</v>
      </c>
      <c r="F112" s="13">
        <v>387</v>
      </c>
      <c r="G112" s="13">
        <v>0</v>
      </c>
      <c r="H112" s="13">
        <v>305.37</v>
      </c>
      <c r="I112" s="13">
        <v>0</v>
      </c>
      <c r="J112" s="13">
        <f t="shared" si="3"/>
        <v>2181.6599999999985</v>
      </c>
    </row>
    <row r="113" spans="1:10" ht="11.75" customHeight="1" x14ac:dyDescent="0.25">
      <c r="A113" s="10">
        <v>45169</v>
      </c>
      <c r="B113" s="11" t="s">
        <v>86</v>
      </c>
      <c r="C113" s="11" t="s">
        <v>132</v>
      </c>
      <c r="D113" s="11" t="s">
        <v>133</v>
      </c>
      <c r="E113" s="11" t="s">
        <v>16</v>
      </c>
      <c r="F113" s="13">
        <v>0</v>
      </c>
      <c r="G113" s="13">
        <v>1.46</v>
      </c>
      <c r="H113" s="13">
        <v>0</v>
      </c>
      <c r="I113" s="13">
        <v>1.46</v>
      </c>
      <c r="J113" s="13">
        <f t="shared" si="3"/>
        <v>2183.1199999999985</v>
      </c>
    </row>
    <row r="114" spans="1:10" ht="11.75" customHeight="1" x14ac:dyDescent="0.25">
      <c r="A114" s="10">
        <v>45169</v>
      </c>
      <c r="B114" s="11" t="s">
        <v>86</v>
      </c>
      <c r="C114" s="11" t="s">
        <v>134</v>
      </c>
      <c r="D114" s="11" t="s">
        <v>135</v>
      </c>
      <c r="E114" s="11" t="s">
        <v>136</v>
      </c>
      <c r="F114" s="13">
        <v>0</v>
      </c>
      <c r="G114" s="13">
        <v>11250</v>
      </c>
      <c r="H114" s="13">
        <v>0</v>
      </c>
      <c r="I114" s="13">
        <v>470.12</v>
      </c>
      <c r="J114" s="13">
        <f t="shared" si="3"/>
        <v>2653.2399999999984</v>
      </c>
    </row>
    <row r="115" spans="1:10" ht="11.75" customHeight="1" x14ac:dyDescent="0.25">
      <c r="A115" s="10">
        <v>45169</v>
      </c>
      <c r="B115" s="11" t="s">
        <v>86</v>
      </c>
      <c r="C115" s="11" t="s">
        <v>137</v>
      </c>
      <c r="D115" s="11" t="s">
        <v>135</v>
      </c>
      <c r="E115" s="11" t="s">
        <v>136</v>
      </c>
      <c r="F115" s="13">
        <v>0</v>
      </c>
      <c r="G115" s="13">
        <v>6705</v>
      </c>
      <c r="H115" s="13">
        <v>0</v>
      </c>
      <c r="I115" s="13">
        <v>280.19</v>
      </c>
      <c r="J115" s="13">
        <f t="shared" si="3"/>
        <v>2933.4299999999985</v>
      </c>
    </row>
    <row r="116" spans="1:10" ht="11.75" customHeight="1" x14ac:dyDescent="0.25">
      <c r="A116" s="10">
        <v>45169</v>
      </c>
      <c r="B116" s="11" t="s">
        <v>86</v>
      </c>
      <c r="C116" s="11" t="s">
        <v>138</v>
      </c>
      <c r="D116" s="11" t="s">
        <v>135</v>
      </c>
      <c r="E116" s="11" t="s">
        <v>136</v>
      </c>
      <c r="F116" s="13">
        <v>0</v>
      </c>
      <c r="G116" s="13">
        <v>64107.11</v>
      </c>
      <c r="H116" s="13">
        <v>0</v>
      </c>
      <c r="I116" s="13">
        <v>2678.95</v>
      </c>
      <c r="J116" s="13">
        <f t="shared" si="3"/>
        <v>5612.3799999999983</v>
      </c>
    </row>
    <row r="117" spans="1:10" ht="11.75" customHeight="1" x14ac:dyDescent="0.25">
      <c r="A117" s="10">
        <v>45169</v>
      </c>
      <c r="B117" s="11" t="s">
        <v>86</v>
      </c>
      <c r="C117" s="11" t="s">
        <v>139</v>
      </c>
      <c r="D117" s="11" t="s">
        <v>135</v>
      </c>
      <c r="E117" s="11" t="s">
        <v>136</v>
      </c>
      <c r="F117" s="13">
        <v>0</v>
      </c>
      <c r="G117" s="13">
        <v>1061.67</v>
      </c>
      <c r="H117" s="13">
        <v>0</v>
      </c>
      <c r="I117" s="13">
        <v>44.37</v>
      </c>
      <c r="J117" s="13">
        <f t="shared" si="3"/>
        <v>5656.7499999999982</v>
      </c>
    </row>
    <row r="118" spans="1:10" ht="11.75" customHeight="1" x14ac:dyDescent="0.25">
      <c r="A118" s="10">
        <v>45169</v>
      </c>
      <c r="B118" s="11" t="s">
        <v>86</v>
      </c>
      <c r="C118" s="11" t="s">
        <v>140</v>
      </c>
      <c r="D118" s="11" t="s">
        <v>135</v>
      </c>
      <c r="E118" s="11" t="s">
        <v>136</v>
      </c>
      <c r="F118" s="13">
        <v>0</v>
      </c>
      <c r="G118" s="13">
        <v>7142.89</v>
      </c>
      <c r="H118" s="13">
        <v>0</v>
      </c>
      <c r="I118" s="13">
        <v>298.49</v>
      </c>
      <c r="J118" s="13">
        <f t="shared" si="3"/>
        <v>5955.239999999998</v>
      </c>
    </row>
    <row r="119" spans="1:10" ht="23" customHeight="1" x14ac:dyDescent="0.25">
      <c r="A119" s="10">
        <v>45169</v>
      </c>
      <c r="B119" s="11" t="s">
        <v>86</v>
      </c>
      <c r="C119" s="12" t="s">
        <v>141</v>
      </c>
      <c r="D119" s="11" t="s">
        <v>142</v>
      </c>
      <c r="E119" s="11" t="s">
        <v>16</v>
      </c>
      <c r="F119" s="13">
        <v>0</v>
      </c>
      <c r="G119" s="13">
        <v>30</v>
      </c>
      <c r="H119" s="13">
        <v>0</v>
      </c>
      <c r="I119" s="13">
        <v>30</v>
      </c>
      <c r="J119" s="13">
        <f t="shared" si="3"/>
        <v>5985.239999999998</v>
      </c>
    </row>
    <row r="120" spans="1:10" ht="11.75" customHeight="1" x14ac:dyDescent="0.25">
      <c r="A120" s="10">
        <v>45169</v>
      </c>
      <c r="B120" s="11" t="s">
        <v>86</v>
      </c>
      <c r="C120" s="11" t="s">
        <v>143</v>
      </c>
      <c r="D120" s="11" t="s">
        <v>144</v>
      </c>
      <c r="E120" s="11" t="s">
        <v>89</v>
      </c>
      <c r="F120" s="13">
        <v>0</v>
      </c>
      <c r="G120" s="13">
        <v>385</v>
      </c>
      <c r="H120" s="13">
        <v>0</v>
      </c>
      <c r="I120" s="13">
        <v>329.38</v>
      </c>
      <c r="J120" s="13">
        <f t="shared" si="3"/>
        <v>6314.6199999999981</v>
      </c>
    </row>
    <row r="121" spans="1:10" ht="11.75" customHeight="1" x14ac:dyDescent="0.25">
      <c r="A121" s="10">
        <v>45169</v>
      </c>
      <c r="B121" s="11" t="s">
        <v>86</v>
      </c>
      <c r="C121" s="11" t="s">
        <v>145</v>
      </c>
      <c r="D121" s="11" t="s">
        <v>144</v>
      </c>
      <c r="E121" s="11" t="s">
        <v>89</v>
      </c>
      <c r="F121" s="13">
        <v>0</v>
      </c>
      <c r="G121" s="13">
        <v>7542.52</v>
      </c>
      <c r="H121" s="13">
        <v>0</v>
      </c>
      <c r="I121" s="13">
        <v>6452.78</v>
      </c>
      <c r="J121" s="13">
        <f t="shared" si="3"/>
        <v>12767.399999999998</v>
      </c>
    </row>
    <row r="122" spans="1:10" ht="11.75" customHeight="1" x14ac:dyDescent="0.25">
      <c r="A122" s="10">
        <v>45169</v>
      </c>
      <c r="B122" s="11" t="s">
        <v>86</v>
      </c>
      <c r="C122" s="11" t="s">
        <v>146</v>
      </c>
      <c r="D122" s="11" t="s">
        <v>144</v>
      </c>
      <c r="E122" s="11" t="s">
        <v>89</v>
      </c>
      <c r="F122" s="13">
        <v>0</v>
      </c>
      <c r="G122" s="13">
        <v>6114.43</v>
      </c>
      <c r="H122" s="13">
        <v>0</v>
      </c>
      <c r="I122" s="13">
        <v>5231.0200000000004</v>
      </c>
      <c r="J122" s="13">
        <f t="shared" si="3"/>
        <v>17998.419999999998</v>
      </c>
    </row>
    <row r="123" spans="1:10" ht="11.75" customHeight="1" x14ac:dyDescent="0.25">
      <c r="A123" s="10">
        <v>45169</v>
      </c>
      <c r="B123" s="11" t="s">
        <v>86</v>
      </c>
      <c r="C123" s="11" t="s">
        <v>147</v>
      </c>
      <c r="D123" s="11" t="s">
        <v>144</v>
      </c>
      <c r="E123" s="11" t="s">
        <v>89</v>
      </c>
      <c r="F123" s="13">
        <v>0</v>
      </c>
      <c r="G123" s="13">
        <v>1288.32</v>
      </c>
      <c r="H123" s="13">
        <v>0</v>
      </c>
      <c r="I123" s="13">
        <v>1102.18</v>
      </c>
      <c r="J123" s="13">
        <f t="shared" si="3"/>
        <v>19100.599999999999</v>
      </c>
    </row>
    <row r="124" spans="1:10" ht="11.75" customHeight="1" x14ac:dyDescent="0.25">
      <c r="A124" s="10">
        <v>45169</v>
      </c>
      <c r="B124" s="11" t="s">
        <v>86</v>
      </c>
      <c r="C124" s="11" t="s">
        <v>148</v>
      </c>
      <c r="D124" s="11" t="s">
        <v>144</v>
      </c>
      <c r="E124" s="11" t="s">
        <v>89</v>
      </c>
      <c r="F124" s="13">
        <v>0</v>
      </c>
      <c r="G124" s="13">
        <v>916.57</v>
      </c>
      <c r="H124" s="13">
        <v>0</v>
      </c>
      <c r="I124" s="13">
        <v>784.14</v>
      </c>
      <c r="J124" s="13">
        <f t="shared" si="3"/>
        <v>19884.739999999998</v>
      </c>
    </row>
    <row r="125" spans="1:10" ht="11.75" customHeight="1" x14ac:dyDescent="0.25">
      <c r="A125" s="10">
        <v>45169</v>
      </c>
      <c r="B125" s="11" t="s">
        <v>86</v>
      </c>
      <c r="C125" s="11" t="s">
        <v>149</v>
      </c>
      <c r="D125" s="11" t="s">
        <v>144</v>
      </c>
      <c r="E125" s="11" t="s">
        <v>89</v>
      </c>
      <c r="F125" s="13">
        <v>0</v>
      </c>
      <c r="G125" s="13">
        <v>16.95</v>
      </c>
      <c r="H125" s="13">
        <v>0</v>
      </c>
      <c r="I125" s="13">
        <v>14.5</v>
      </c>
      <c r="J125" s="13">
        <f t="shared" si="3"/>
        <v>19899.239999999998</v>
      </c>
    </row>
    <row r="126" spans="1:10" ht="11.75" customHeight="1" x14ac:dyDescent="0.25">
      <c r="A126" s="10">
        <v>45169</v>
      </c>
      <c r="B126" s="11" t="s">
        <v>90</v>
      </c>
      <c r="C126" s="11" t="s">
        <v>150</v>
      </c>
      <c r="D126" s="11" t="s">
        <v>151</v>
      </c>
      <c r="E126" s="11" t="s">
        <v>131</v>
      </c>
      <c r="F126" s="13">
        <v>39.99</v>
      </c>
      <c r="G126" s="13">
        <v>0</v>
      </c>
      <c r="H126" s="13">
        <v>31.38</v>
      </c>
      <c r="I126" s="13">
        <v>0</v>
      </c>
      <c r="J126" s="13">
        <f t="shared" si="3"/>
        <v>19867.859999999997</v>
      </c>
    </row>
    <row r="127" spans="1:10" ht="11.75" customHeight="1" x14ac:dyDescent="0.25">
      <c r="A127" s="10">
        <v>45169</v>
      </c>
      <c r="B127" s="11" t="s">
        <v>86</v>
      </c>
      <c r="C127" s="11" t="s">
        <v>152</v>
      </c>
      <c r="D127" s="11" t="s">
        <v>153</v>
      </c>
      <c r="E127" s="11" t="s">
        <v>154</v>
      </c>
      <c r="F127" s="13">
        <v>0</v>
      </c>
      <c r="G127" s="13">
        <v>3251.22</v>
      </c>
      <c r="H127" s="13">
        <v>0</v>
      </c>
      <c r="I127" s="13">
        <v>1898.87</v>
      </c>
      <c r="J127" s="13">
        <f t="shared" si="3"/>
        <v>21766.729999999996</v>
      </c>
    </row>
    <row r="128" spans="1:10" ht="11.75" customHeight="1" x14ac:dyDescent="0.25">
      <c r="A128" s="10">
        <v>45169</v>
      </c>
      <c r="B128" s="11" t="s">
        <v>86</v>
      </c>
      <c r="C128" s="11" t="s">
        <v>155</v>
      </c>
      <c r="D128" s="11" t="s">
        <v>153</v>
      </c>
      <c r="E128" s="11" t="s">
        <v>154</v>
      </c>
      <c r="F128" s="13">
        <v>0</v>
      </c>
      <c r="G128" s="13">
        <v>1204.1500000000001</v>
      </c>
      <c r="H128" s="13">
        <v>0</v>
      </c>
      <c r="I128" s="13">
        <v>703.28</v>
      </c>
      <c r="J128" s="13">
        <f t="shared" si="3"/>
        <v>22470.009999999995</v>
      </c>
    </row>
    <row r="129" spans="1:10" ht="11.75" customHeight="1" x14ac:dyDescent="0.25">
      <c r="A129" s="10">
        <v>45169</v>
      </c>
      <c r="B129" s="11" t="s">
        <v>86</v>
      </c>
      <c r="C129" s="11" t="s">
        <v>156</v>
      </c>
      <c r="D129" s="11" t="s">
        <v>153</v>
      </c>
      <c r="E129" s="11" t="s">
        <v>154</v>
      </c>
      <c r="F129" s="13">
        <v>0</v>
      </c>
      <c r="G129" s="13">
        <v>11759.28</v>
      </c>
      <c r="H129" s="13">
        <v>0</v>
      </c>
      <c r="I129" s="13">
        <v>6868.02</v>
      </c>
      <c r="J129" s="13">
        <f t="shared" si="3"/>
        <v>29338.029999999995</v>
      </c>
    </row>
    <row r="130" spans="1:10" ht="11.75" customHeight="1" x14ac:dyDescent="0.25">
      <c r="A130" s="10">
        <v>45169</v>
      </c>
      <c r="B130" s="11" t="s">
        <v>86</v>
      </c>
      <c r="C130" s="11" t="s">
        <v>157</v>
      </c>
      <c r="D130" s="11" t="s">
        <v>153</v>
      </c>
      <c r="E130" s="11" t="s">
        <v>154</v>
      </c>
      <c r="F130" s="13">
        <v>0</v>
      </c>
      <c r="G130" s="13">
        <v>190.85</v>
      </c>
      <c r="H130" s="13">
        <v>0</v>
      </c>
      <c r="I130" s="13">
        <v>111.47</v>
      </c>
      <c r="J130" s="13">
        <f t="shared" si="3"/>
        <v>29449.499999999996</v>
      </c>
    </row>
    <row r="131" spans="1:10" ht="11.75" customHeight="1" x14ac:dyDescent="0.25">
      <c r="A131" s="10">
        <v>45169</v>
      </c>
      <c r="B131" s="11" t="s">
        <v>86</v>
      </c>
      <c r="C131" s="11" t="s">
        <v>158</v>
      </c>
      <c r="D131" s="11" t="s">
        <v>153</v>
      </c>
      <c r="E131" s="11" t="s">
        <v>154</v>
      </c>
      <c r="F131" s="13">
        <v>0</v>
      </c>
      <c r="G131" s="13">
        <v>3251.22</v>
      </c>
      <c r="H131" s="13">
        <v>0</v>
      </c>
      <c r="I131" s="13">
        <v>1898.88</v>
      </c>
      <c r="J131" s="13">
        <f t="shared" si="3"/>
        <v>31348.379999999997</v>
      </c>
    </row>
    <row r="132" spans="1:10" ht="11.75" customHeight="1" x14ac:dyDescent="0.25">
      <c r="A132" s="10">
        <v>45169</v>
      </c>
      <c r="B132" s="11" t="s">
        <v>86</v>
      </c>
      <c r="C132" s="11" t="s">
        <v>159</v>
      </c>
      <c r="D132" s="11" t="s">
        <v>160</v>
      </c>
      <c r="E132" s="11" t="s">
        <v>161</v>
      </c>
      <c r="F132" s="13">
        <v>0</v>
      </c>
      <c r="G132" s="13">
        <v>735</v>
      </c>
      <c r="H132" s="13">
        <v>0</v>
      </c>
      <c r="I132" s="13">
        <v>376.11</v>
      </c>
      <c r="J132" s="13">
        <f t="shared" si="3"/>
        <v>31724.489999999998</v>
      </c>
    </row>
    <row r="133" spans="1:10" ht="11.75" customHeight="1" x14ac:dyDescent="0.25">
      <c r="A133" s="10">
        <v>45169</v>
      </c>
      <c r="B133" s="11" t="s">
        <v>86</v>
      </c>
      <c r="C133" s="11" t="s">
        <v>162</v>
      </c>
      <c r="D133" s="11" t="s">
        <v>160</v>
      </c>
      <c r="E133" s="11" t="s">
        <v>161</v>
      </c>
      <c r="F133" s="13">
        <v>0</v>
      </c>
      <c r="G133" s="13">
        <v>2545.65</v>
      </c>
      <c r="H133" s="13">
        <v>0</v>
      </c>
      <c r="I133" s="13">
        <v>1302.6500000000001</v>
      </c>
      <c r="J133" s="13">
        <f t="shared" si="3"/>
        <v>33027.14</v>
      </c>
    </row>
    <row r="134" spans="1:10" ht="11.75" customHeight="1" x14ac:dyDescent="0.25">
      <c r="A134" s="10">
        <v>45169</v>
      </c>
      <c r="B134" s="11" t="s">
        <v>86</v>
      </c>
      <c r="C134" s="11" t="s">
        <v>163</v>
      </c>
      <c r="D134" s="11" t="s">
        <v>160</v>
      </c>
      <c r="E134" s="11" t="s">
        <v>161</v>
      </c>
      <c r="F134" s="13">
        <v>0</v>
      </c>
      <c r="G134" s="13">
        <v>3031.78</v>
      </c>
      <c r="H134" s="13">
        <v>0</v>
      </c>
      <c r="I134" s="13">
        <v>1551.41</v>
      </c>
      <c r="J134" s="13">
        <f t="shared" si="3"/>
        <v>34578.550000000003</v>
      </c>
    </row>
    <row r="135" spans="1:10" ht="11.75" customHeight="1" x14ac:dyDescent="0.25">
      <c r="A135" s="10">
        <v>45169</v>
      </c>
      <c r="B135" s="11" t="s">
        <v>86</v>
      </c>
      <c r="C135" s="11" t="s">
        <v>164</v>
      </c>
      <c r="D135" s="11" t="s">
        <v>160</v>
      </c>
      <c r="E135" s="11" t="s">
        <v>161</v>
      </c>
      <c r="F135" s="13">
        <v>0</v>
      </c>
      <c r="G135" s="13">
        <v>371.85</v>
      </c>
      <c r="H135" s="13">
        <v>0</v>
      </c>
      <c r="I135" s="13">
        <v>190.28</v>
      </c>
      <c r="J135" s="13">
        <f t="shared" si="3"/>
        <v>34768.83</v>
      </c>
    </row>
    <row r="136" spans="1:10" ht="11.75" customHeight="1" x14ac:dyDescent="0.25">
      <c r="A136" s="10">
        <v>45169</v>
      </c>
      <c r="B136" s="11" t="s">
        <v>86</v>
      </c>
      <c r="C136" s="11" t="s">
        <v>165</v>
      </c>
      <c r="D136" s="11" t="s">
        <v>160</v>
      </c>
      <c r="E136" s="11" t="s">
        <v>161</v>
      </c>
      <c r="F136" s="13">
        <v>0</v>
      </c>
      <c r="G136" s="13">
        <v>763.22</v>
      </c>
      <c r="H136" s="13">
        <v>0</v>
      </c>
      <c r="I136" s="13">
        <v>390.55</v>
      </c>
      <c r="J136" s="13">
        <f t="shared" si="3"/>
        <v>35159.380000000005</v>
      </c>
    </row>
    <row r="137" spans="1:10" ht="11.75" customHeight="1" x14ac:dyDescent="0.25">
      <c r="A137" s="10">
        <v>45169</v>
      </c>
      <c r="B137" s="11" t="s">
        <v>86</v>
      </c>
      <c r="C137" s="11" t="s">
        <v>166</v>
      </c>
      <c r="D137" s="11" t="s">
        <v>167</v>
      </c>
      <c r="E137" s="11" t="s">
        <v>16</v>
      </c>
      <c r="F137" s="13">
        <v>0</v>
      </c>
      <c r="G137" s="13">
        <v>20.83</v>
      </c>
      <c r="H137" s="13">
        <v>0</v>
      </c>
      <c r="I137" s="13">
        <v>20.83</v>
      </c>
      <c r="J137" s="13">
        <f t="shared" ref="J137:J168" si="4">((J136 + I137) - H137)</f>
        <v>35180.210000000006</v>
      </c>
    </row>
    <row r="138" spans="1:10" ht="11.75" customHeight="1" x14ac:dyDescent="0.25">
      <c r="A138" s="10">
        <v>45169</v>
      </c>
      <c r="B138" s="11" t="s">
        <v>86</v>
      </c>
      <c r="C138" s="11" t="s">
        <v>168</v>
      </c>
      <c r="D138" s="11" t="s">
        <v>169</v>
      </c>
      <c r="E138" s="11" t="s">
        <v>131</v>
      </c>
      <c r="F138" s="13">
        <v>0</v>
      </c>
      <c r="G138" s="13">
        <v>17815</v>
      </c>
      <c r="H138" s="13">
        <v>0</v>
      </c>
      <c r="I138" s="13">
        <v>14057.34</v>
      </c>
      <c r="J138" s="13">
        <f t="shared" si="4"/>
        <v>49237.55</v>
      </c>
    </row>
    <row r="139" spans="1:10" ht="11.75" customHeight="1" x14ac:dyDescent="0.25">
      <c r="A139" s="10">
        <v>45169</v>
      </c>
      <c r="B139" s="11" t="s">
        <v>86</v>
      </c>
      <c r="C139" s="11" t="s">
        <v>170</v>
      </c>
      <c r="D139" s="11" t="s">
        <v>169</v>
      </c>
      <c r="E139" s="11" t="s">
        <v>131</v>
      </c>
      <c r="F139" s="13">
        <v>0</v>
      </c>
      <c r="G139" s="13">
        <v>5488.05</v>
      </c>
      <c r="H139" s="13">
        <v>0</v>
      </c>
      <c r="I139" s="13">
        <v>4330.47</v>
      </c>
      <c r="J139" s="13">
        <f t="shared" si="4"/>
        <v>53568.020000000004</v>
      </c>
    </row>
    <row r="140" spans="1:10" ht="11.75" customHeight="1" x14ac:dyDescent="0.25">
      <c r="A140" s="10">
        <v>45169</v>
      </c>
      <c r="B140" s="11" t="s">
        <v>86</v>
      </c>
      <c r="C140" s="11" t="s">
        <v>171</v>
      </c>
      <c r="D140" s="11" t="s">
        <v>169</v>
      </c>
      <c r="E140" s="11" t="s">
        <v>131</v>
      </c>
      <c r="F140" s="13">
        <v>0</v>
      </c>
      <c r="G140" s="13">
        <v>57886.239999999998</v>
      </c>
      <c r="H140" s="13">
        <v>0</v>
      </c>
      <c r="I140" s="13">
        <v>45676.46</v>
      </c>
      <c r="J140" s="13">
        <f t="shared" si="4"/>
        <v>99244.48000000001</v>
      </c>
    </row>
    <row r="141" spans="1:10" ht="11.75" customHeight="1" x14ac:dyDescent="0.25">
      <c r="A141" s="10">
        <v>45169</v>
      </c>
      <c r="B141" s="11" t="s">
        <v>86</v>
      </c>
      <c r="C141" s="11" t="s">
        <v>172</v>
      </c>
      <c r="D141" s="11" t="s">
        <v>169</v>
      </c>
      <c r="E141" s="11" t="s">
        <v>131</v>
      </c>
      <c r="F141" s="13">
        <v>0</v>
      </c>
      <c r="G141" s="13">
        <v>998.62</v>
      </c>
      <c r="H141" s="13">
        <v>0</v>
      </c>
      <c r="I141" s="13">
        <v>787.98</v>
      </c>
      <c r="J141" s="13">
        <f t="shared" si="4"/>
        <v>100032.46</v>
      </c>
    </row>
    <row r="142" spans="1:10" ht="11.75" customHeight="1" x14ac:dyDescent="0.25">
      <c r="A142" s="10">
        <v>45169</v>
      </c>
      <c r="B142" s="11" t="s">
        <v>86</v>
      </c>
      <c r="C142" s="11" t="s">
        <v>173</v>
      </c>
      <c r="D142" s="11" t="s">
        <v>169</v>
      </c>
      <c r="E142" s="11" t="s">
        <v>131</v>
      </c>
      <c r="F142" s="13">
        <v>0</v>
      </c>
      <c r="G142" s="13">
        <v>8982.75</v>
      </c>
      <c r="H142" s="13">
        <v>0</v>
      </c>
      <c r="I142" s="13">
        <v>7088.04</v>
      </c>
      <c r="J142" s="13">
        <f t="shared" si="4"/>
        <v>107120.5</v>
      </c>
    </row>
    <row r="143" spans="1:10" ht="11.75" customHeight="1" x14ac:dyDescent="0.25">
      <c r="A143" s="10">
        <v>45169</v>
      </c>
      <c r="B143" s="11" t="s">
        <v>86</v>
      </c>
      <c r="C143" s="11" t="s">
        <v>174</v>
      </c>
      <c r="D143" s="11" t="s">
        <v>169</v>
      </c>
      <c r="E143" s="11" t="s">
        <v>131</v>
      </c>
      <c r="F143" s="13">
        <v>179</v>
      </c>
      <c r="G143" s="13">
        <v>0</v>
      </c>
      <c r="H143" s="13">
        <v>141.24</v>
      </c>
      <c r="I143" s="13">
        <v>0</v>
      </c>
      <c r="J143" s="13">
        <f t="shared" si="4"/>
        <v>106979.26</v>
      </c>
    </row>
    <row r="144" spans="1:10" ht="11.75" customHeight="1" x14ac:dyDescent="0.25">
      <c r="A144" s="10">
        <v>45169</v>
      </c>
      <c r="B144" s="11" t="s">
        <v>86</v>
      </c>
      <c r="C144" s="11" t="s">
        <v>175</v>
      </c>
      <c r="D144" s="11" t="s">
        <v>169</v>
      </c>
      <c r="E144" s="11" t="s">
        <v>131</v>
      </c>
      <c r="F144" s="13">
        <v>60.16</v>
      </c>
      <c r="G144" s="13">
        <v>0</v>
      </c>
      <c r="H144" s="13">
        <v>47.47</v>
      </c>
      <c r="I144" s="13">
        <v>0</v>
      </c>
      <c r="J144" s="13">
        <f t="shared" si="4"/>
        <v>106931.79</v>
      </c>
    </row>
    <row r="145" spans="1:10" ht="11.75" customHeight="1" x14ac:dyDescent="0.25">
      <c r="A145" s="10">
        <v>45169</v>
      </c>
      <c r="B145" s="11" t="s">
        <v>86</v>
      </c>
      <c r="C145" s="11" t="s">
        <v>176</v>
      </c>
      <c r="D145" s="11" t="s">
        <v>169</v>
      </c>
      <c r="E145" s="11" t="s">
        <v>131</v>
      </c>
      <c r="F145" s="13">
        <v>25.23</v>
      </c>
      <c r="G145" s="13">
        <v>0</v>
      </c>
      <c r="H145" s="13">
        <v>19.91</v>
      </c>
      <c r="I145" s="13">
        <v>0</v>
      </c>
      <c r="J145" s="13">
        <f t="shared" si="4"/>
        <v>106911.87999999999</v>
      </c>
    </row>
    <row r="146" spans="1:10" ht="11.75" customHeight="1" x14ac:dyDescent="0.25">
      <c r="A146" s="10">
        <v>45169</v>
      </c>
      <c r="B146" s="11" t="s">
        <v>86</v>
      </c>
      <c r="C146" s="11" t="s">
        <v>177</v>
      </c>
      <c r="D146" s="11" t="s">
        <v>169</v>
      </c>
      <c r="E146" s="11" t="s">
        <v>131</v>
      </c>
      <c r="F146" s="13">
        <v>0</v>
      </c>
      <c r="G146" s="13">
        <v>79.62</v>
      </c>
      <c r="H146" s="13">
        <v>0</v>
      </c>
      <c r="I146" s="13">
        <v>62.83</v>
      </c>
      <c r="J146" s="13">
        <f t="shared" si="4"/>
        <v>106974.70999999999</v>
      </c>
    </row>
    <row r="147" spans="1:10" ht="11.75" customHeight="1" x14ac:dyDescent="0.25">
      <c r="A147" s="10">
        <v>45169</v>
      </c>
      <c r="B147" s="11" t="s">
        <v>86</v>
      </c>
      <c r="C147" s="11" t="s">
        <v>178</v>
      </c>
      <c r="D147" s="11" t="s">
        <v>179</v>
      </c>
      <c r="E147" s="11" t="s">
        <v>16</v>
      </c>
      <c r="F147" s="13">
        <v>0</v>
      </c>
      <c r="G147" s="13">
        <v>5966.67</v>
      </c>
      <c r="H147" s="13">
        <v>0</v>
      </c>
      <c r="I147" s="13">
        <v>5966.67</v>
      </c>
      <c r="J147" s="13">
        <f t="shared" si="4"/>
        <v>112941.37999999999</v>
      </c>
    </row>
    <row r="148" spans="1:10" ht="11.75" customHeight="1" x14ac:dyDescent="0.25">
      <c r="A148" s="10">
        <v>45169</v>
      </c>
      <c r="B148" s="11" t="s">
        <v>86</v>
      </c>
      <c r="C148" s="11" t="s">
        <v>180</v>
      </c>
      <c r="D148" s="11" t="s">
        <v>179</v>
      </c>
      <c r="E148" s="11" t="s">
        <v>16</v>
      </c>
      <c r="F148" s="13">
        <v>0</v>
      </c>
      <c r="G148" s="13">
        <v>1528</v>
      </c>
      <c r="H148" s="13">
        <v>0</v>
      </c>
      <c r="I148" s="13">
        <v>1528</v>
      </c>
      <c r="J148" s="13">
        <f t="shared" si="4"/>
        <v>114469.37999999999</v>
      </c>
    </row>
    <row r="149" spans="1:10" ht="11.75" customHeight="1" x14ac:dyDescent="0.25">
      <c r="A149" s="10">
        <v>45169</v>
      </c>
      <c r="B149" s="11" t="s">
        <v>86</v>
      </c>
      <c r="C149" s="11" t="s">
        <v>181</v>
      </c>
      <c r="D149" s="11" t="s">
        <v>179</v>
      </c>
      <c r="E149" s="11" t="s">
        <v>16</v>
      </c>
      <c r="F149" s="13">
        <v>0</v>
      </c>
      <c r="G149" s="13">
        <v>91083.22</v>
      </c>
      <c r="H149" s="13">
        <v>0</v>
      </c>
      <c r="I149" s="13">
        <v>91083.22</v>
      </c>
      <c r="J149" s="13">
        <f t="shared" si="4"/>
        <v>205552.59999999998</v>
      </c>
    </row>
    <row r="150" spans="1:10" ht="11.75" customHeight="1" x14ac:dyDescent="0.25">
      <c r="A150" s="10">
        <v>45169</v>
      </c>
      <c r="B150" s="11" t="s">
        <v>86</v>
      </c>
      <c r="C150" s="11" t="s">
        <v>182</v>
      </c>
      <c r="D150" s="11" t="s">
        <v>179</v>
      </c>
      <c r="E150" s="11" t="s">
        <v>16</v>
      </c>
      <c r="F150" s="13">
        <v>0</v>
      </c>
      <c r="G150" s="13">
        <v>6415.61</v>
      </c>
      <c r="H150" s="13">
        <v>0</v>
      </c>
      <c r="I150" s="13">
        <v>6415.61</v>
      </c>
      <c r="J150" s="13">
        <f t="shared" si="4"/>
        <v>211968.20999999996</v>
      </c>
    </row>
    <row r="151" spans="1:10" ht="11.75" customHeight="1" x14ac:dyDescent="0.25">
      <c r="A151" s="10">
        <v>45169</v>
      </c>
      <c r="B151" s="11" t="s">
        <v>86</v>
      </c>
      <c r="C151" s="11" t="s">
        <v>183</v>
      </c>
      <c r="D151" s="11" t="s">
        <v>179</v>
      </c>
      <c r="E151" s="11" t="s">
        <v>16</v>
      </c>
      <c r="F151" s="13">
        <v>30</v>
      </c>
      <c r="G151" s="13">
        <v>0</v>
      </c>
      <c r="H151" s="13">
        <v>30</v>
      </c>
      <c r="I151" s="13">
        <v>0</v>
      </c>
      <c r="J151" s="13">
        <f t="shared" si="4"/>
        <v>211938.20999999996</v>
      </c>
    </row>
    <row r="152" spans="1:10" ht="11.75" customHeight="1" x14ac:dyDescent="0.25">
      <c r="A152" s="10">
        <v>45169</v>
      </c>
      <c r="B152" s="11" t="s">
        <v>86</v>
      </c>
      <c r="C152" s="11" t="s">
        <v>184</v>
      </c>
      <c r="D152" s="11" t="s">
        <v>179</v>
      </c>
      <c r="E152" s="11" t="s">
        <v>16</v>
      </c>
      <c r="F152" s="13">
        <v>20.83</v>
      </c>
      <c r="G152" s="13">
        <v>0</v>
      </c>
      <c r="H152" s="13">
        <v>20.83</v>
      </c>
      <c r="I152" s="13">
        <v>0</v>
      </c>
      <c r="J152" s="13">
        <f t="shared" si="4"/>
        <v>211917.37999999998</v>
      </c>
    </row>
    <row r="153" spans="1:10" ht="11.75" customHeight="1" x14ac:dyDescent="0.25">
      <c r="A153" s="10">
        <v>45169</v>
      </c>
      <c r="B153" s="11" t="s">
        <v>86</v>
      </c>
      <c r="C153" s="11" t="s">
        <v>185</v>
      </c>
      <c r="D153" s="11" t="s">
        <v>179</v>
      </c>
      <c r="E153" s="11" t="s">
        <v>16</v>
      </c>
      <c r="F153" s="13">
        <v>0</v>
      </c>
      <c r="G153" s="13">
        <v>11650.94</v>
      </c>
      <c r="H153" s="13">
        <v>0</v>
      </c>
      <c r="I153" s="13">
        <v>11650.94</v>
      </c>
      <c r="J153" s="13">
        <f t="shared" si="4"/>
        <v>223568.31999999998</v>
      </c>
    </row>
    <row r="154" spans="1:10" ht="11.75" customHeight="1" x14ac:dyDescent="0.25">
      <c r="A154" s="10">
        <v>45169</v>
      </c>
      <c r="B154" s="11" t="s">
        <v>86</v>
      </c>
      <c r="C154" s="11" t="s">
        <v>186</v>
      </c>
      <c r="D154" s="11" t="s">
        <v>179</v>
      </c>
      <c r="E154" s="11" t="s">
        <v>16</v>
      </c>
      <c r="F154" s="13">
        <v>0</v>
      </c>
      <c r="G154" s="13">
        <v>890.39</v>
      </c>
      <c r="H154" s="13">
        <v>0</v>
      </c>
      <c r="I154" s="13">
        <v>890.39</v>
      </c>
      <c r="J154" s="13">
        <f t="shared" si="4"/>
        <v>224458.71</v>
      </c>
    </row>
    <row r="155" spans="1:10" ht="11.75" customHeight="1" x14ac:dyDescent="0.25">
      <c r="A155" s="10">
        <v>45169</v>
      </c>
      <c r="B155" s="11" t="s">
        <v>86</v>
      </c>
      <c r="C155" s="11" t="s">
        <v>187</v>
      </c>
      <c r="D155" s="11" t="s">
        <v>179</v>
      </c>
      <c r="E155" s="11" t="s">
        <v>16</v>
      </c>
      <c r="F155" s="13">
        <v>32.5</v>
      </c>
      <c r="G155" s="13">
        <v>0</v>
      </c>
      <c r="H155" s="13">
        <v>32.5</v>
      </c>
      <c r="I155" s="13">
        <v>0</v>
      </c>
      <c r="J155" s="13">
        <f t="shared" si="4"/>
        <v>224426.21</v>
      </c>
    </row>
    <row r="156" spans="1:10" ht="11.75" customHeight="1" x14ac:dyDescent="0.25">
      <c r="A156" s="10">
        <v>45169</v>
      </c>
      <c r="B156" s="11" t="s">
        <v>86</v>
      </c>
      <c r="C156" s="11" t="s">
        <v>188</v>
      </c>
      <c r="D156" s="11" t="s">
        <v>179</v>
      </c>
      <c r="E156" s="11" t="s">
        <v>16</v>
      </c>
      <c r="F156" s="13">
        <v>0</v>
      </c>
      <c r="G156" s="13">
        <v>53.33</v>
      </c>
      <c r="H156" s="13">
        <v>0</v>
      </c>
      <c r="I156" s="13">
        <v>53.33</v>
      </c>
      <c r="J156" s="13">
        <f t="shared" si="4"/>
        <v>224479.53999999998</v>
      </c>
    </row>
    <row r="157" spans="1:10" ht="23" customHeight="1" x14ac:dyDescent="0.25">
      <c r="A157" s="10">
        <v>45169</v>
      </c>
      <c r="B157" s="11" t="s">
        <v>86</v>
      </c>
      <c r="C157" s="12" t="s">
        <v>189</v>
      </c>
      <c r="D157" s="11" t="s">
        <v>190</v>
      </c>
      <c r="E157" s="11" t="s">
        <v>16</v>
      </c>
      <c r="F157" s="13">
        <v>0</v>
      </c>
      <c r="G157" s="13">
        <v>20.83</v>
      </c>
      <c r="H157" s="13">
        <v>0</v>
      </c>
      <c r="I157" s="13">
        <v>20.83</v>
      </c>
      <c r="J157" s="13">
        <f t="shared" si="4"/>
        <v>224500.36999999997</v>
      </c>
    </row>
    <row r="158" spans="1:10" ht="11.75" customHeight="1" x14ac:dyDescent="0.25">
      <c r="A158" s="10">
        <v>45169</v>
      </c>
      <c r="B158" s="11" t="s">
        <v>86</v>
      </c>
      <c r="C158" s="11" t="s">
        <v>191</v>
      </c>
      <c r="D158" s="11" t="s">
        <v>192</v>
      </c>
      <c r="E158" s="11" t="s">
        <v>193</v>
      </c>
      <c r="F158" s="13">
        <v>0</v>
      </c>
      <c r="G158" s="13">
        <v>1020.92</v>
      </c>
      <c r="H158" s="13">
        <v>0</v>
      </c>
      <c r="I158" s="13">
        <v>195.37</v>
      </c>
      <c r="J158" s="13">
        <f t="shared" si="4"/>
        <v>224695.73999999996</v>
      </c>
    </row>
    <row r="159" spans="1:10" ht="11.75" customHeight="1" x14ac:dyDescent="0.25">
      <c r="A159" s="10">
        <v>45169</v>
      </c>
      <c r="B159" s="11" t="s">
        <v>86</v>
      </c>
      <c r="C159" s="11" t="s">
        <v>194</v>
      </c>
      <c r="D159" s="11" t="s">
        <v>192</v>
      </c>
      <c r="E159" s="11" t="s">
        <v>193</v>
      </c>
      <c r="F159" s="13">
        <v>0</v>
      </c>
      <c r="G159" s="13">
        <v>537.32000000000005</v>
      </c>
      <c r="H159" s="13">
        <v>0</v>
      </c>
      <c r="I159" s="13">
        <v>102.82</v>
      </c>
      <c r="J159" s="13">
        <f t="shared" si="4"/>
        <v>224798.55999999997</v>
      </c>
    </row>
    <row r="160" spans="1:10" ht="11.75" customHeight="1" x14ac:dyDescent="0.25">
      <c r="A160" s="10">
        <v>45169</v>
      </c>
      <c r="B160" s="11" t="s">
        <v>86</v>
      </c>
      <c r="C160" s="11" t="s">
        <v>195</v>
      </c>
      <c r="D160" s="11" t="s">
        <v>192</v>
      </c>
      <c r="E160" s="11" t="s">
        <v>193</v>
      </c>
      <c r="F160" s="13">
        <v>0</v>
      </c>
      <c r="G160" s="13">
        <v>129.08000000000001</v>
      </c>
      <c r="H160" s="13">
        <v>0</v>
      </c>
      <c r="I160" s="13">
        <v>24.7</v>
      </c>
      <c r="J160" s="13">
        <f t="shared" si="4"/>
        <v>224823.25999999998</v>
      </c>
    </row>
    <row r="161" spans="1:10" ht="11.75" customHeight="1" x14ac:dyDescent="0.25">
      <c r="A161" s="10">
        <v>45169</v>
      </c>
      <c r="B161" s="11" t="s">
        <v>86</v>
      </c>
      <c r="C161" s="11" t="s">
        <v>196</v>
      </c>
      <c r="D161" s="11" t="s">
        <v>192</v>
      </c>
      <c r="E161" s="11" t="s">
        <v>193</v>
      </c>
      <c r="F161" s="13">
        <v>0</v>
      </c>
      <c r="G161" s="13">
        <v>72.680000000000007</v>
      </c>
      <c r="H161" s="13">
        <v>0</v>
      </c>
      <c r="I161" s="13">
        <v>13.91</v>
      </c>
      <c r="J161" s="13">
        <f t="shared" si="4"/>
        <v>224837.16999999998</v>
      </c>
    </row>
    <row r="162" spans="1:10" ht="11.75" customHeight="1" x14ac:dyDescent="0.25">
      <c r="A162" s="10">
        <v>45169</v>
      </c>
      <c r="B162" s="11" t="s">
        <v>86</v>
      </c>
      <c r="C162" s="11" t="s">
        <v>197</v>
      </c>
      <c r="D162" s="11" t="s">
        <v>198</v>
      </c>
      <c r="E162" s="11" t="s">
        <v>16</v>
      </c>
      <c r="F162" s="13">
        <v>0</v>
      </c>
      <c r="G162" s="13">
        <v>20.23</v>
      </c>
      <c r="H162" s="13">
        <v>0</v>
      </c>
      <c r="I162" s="13">
        <v>20.23</v>
      </c>
      <c r="J162" s="13">
        <f t="shared" si="4"/>
        <v>224857.4</v>
      </c>
    </row>
    <row r="163" spans="1:10" ht="11.75" customHeight="1" x14ac:dyDescent="0.25">
      <c r="A163" s="14" t="s">
        <v>199</v>
      </c>
      <c r="B163" s="14"/>
      <c r="C163" s="14"/>
      <c r="D163" s="14"/>
      <c r="E163" s="14"/>
      <c r="F163" s="14"/>
      <c r="G163" s="14"/>
      <c r="H163" s="15">
        <f>SUM(H8:H162)</f>
        <v>688.88000000000011</v>
      </c>
      <c r="I163" s="15">
        <f>SUM(I8:I162)</f>
        <v>225546.28</v>
      </c>
      <c r="J163" s="15">
        <f>J162</f>
        <v>224857.4</v>
      </c>
    </row>
    <row r="164" spans="1:10" ht="13.4" customHeight="1" x14ac:dyDescent="0.25"/>
    <row r="165" spans="1:10" ht="11.75" customHeight="1" x14ac:dyDescent="0.25">
      <c r="A165" s="16" t="s">
        <v>200</v>
      </c>
      <c r="B165" s="16"/>
      <c r="C165" s="16"/>
      <c r="D165" s="16"/>
      <c r="E165" s="16"/>
      <c r="F165" s="16"/>
      <c r="G165" s="16"/>
      <c r="H165" s="17">
        <f>H163</f>
        <v>688.88000000000011</v>
      </c>
      <c r="I165" s="17">
        <f>I163</f>
        <v>225546.28</v>
      </c>
      <c r="J165" s="17">
        <f>(H165 - I165)</f>
        <v>-224857.4</v>
      </c>
    </row>
    <row r="166" spans="1:10" ht="13.4" customHeight="1" x14ac:dyDescent="0.25"/>
    <row r="167" spans="1:10" ht="13.4" customHeight="1" x14ac:dyDescent="0.25"/>
    <row r="168" spans="1:10" s="18" customFormat="1" ht="9.25" customHeight="1" x14ac:dyDescent="0.2">
      <c r="A168" s="22" t="s">
        <v>201</v>
      </c>
      <c r="B168" s="22"/>
      <c r="C168" s="22"/>
      <c r="D168" s="22"/>
      <c r="E168" s="22"/>
      <c r="F168" s="22"/>
      <c r="G168" s="22"/>
      <c r="H168" s="22"/>
      <c r="I168" s="22"/>
      <c r="J168" s="22"/>
    </row>
  </sheetData>
  <mergeCells count="5">
    <mergeCell ref="A1:J1"/>
    <mergeCell ref="A2:J2"/>
    <mergeCell ref="A3:J3"/>
    <mergeCell ref="A7:J7"/>
    <mergeCell ref="A168:J168"/>
  </mergeCells>
  <pageMargins left="0.7" right="0.7" top="0.75" bottom="0.75" header="0.3" footer="0.3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Damage waiver fees Transactions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Burnet</dc:creator>
  <cp:lastModifiedBy>Elaine Burnet</cp:lastModifiedBy>
  <dcterms:created xsi:type="dcterms:W3CDTF">2023-09-22T13:47:36Z</dcterms:created>
  <dcterms:modified xsi:type="dcterms:W3CDTF">2023-09-22T13:47:36Z</dcterms:modified>
</cp:coreProperties>
</file>